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E087B428-FA56-4756-8B80-6AF79F78314C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RWL" sheetId="2" r:id="rId1"/>
    <sheet name="DD" sheetId="3" r:id="rId2"/>
    <sheet name="DD (old)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3" l="1"/>
  <c r="G83" i="3" s="1"/>
  <c r="E82" i="3"/>
  <c r="G82" i="3" s="1"/>
  <c r="E81" i="3"/>
  <c r="G81" i="3"/>
  <c r="E80" i="3"/>
  <c r="G80" i="3" s="1"/>
  <c r="H80" i="3" s="1"/>
  <c r="I80" i="3" s="1"/>
  <c r="K80" i="3" s="1"/>
  <c r="L80" i="3" s="1"/>
  <c r="C80" i="3"/>
  <c r="C81" i="3"/>
  <c r="C82" i="3"/>
  <c r="C83" i="3"/>
  <c r="C61" i="3"/>
  <c r="E61" i="3"/>
  <c r="G61" i="3" s="1"/>
  <c r="C62" i="3"/>
  <c r="E62" i="3"/>
  <c r="G62" i="3" s="1"/>
  <c r="C63" i="3"/>
  <c r="E63" i="3"/>
  <c r="G63" i="3" s="1"/>
  <c r="C64" i="3"/>
  <c r="E64" i="3"/>
  <c r="G64" i="3"/>
  <c r="C65" i="3"/>
  <c r="E65" i="3"/>
  <c r="G65" i="3"/>
  <c r="H65" i="3" s="1"/>
  <c r="I65" i="3" s="1"/>
  <c r="K65" i="3" s="1"/>
  <c r="L65" i="3" s="1"/>
  <c r="C66" i="3"/>
  <c r="E66" i="3"/>
  <c r="G66" i="3" s="1"/>
  <c r="C67" i="3"/>
  <c r="E67" i="3"/>
  <c r="G67" i="3" s="1"/>
  <c r="C68" i="3"/>
  <c r="E68" i="3"/>
  <c r="G68" i="3" s="1"/>
  <c r="C69" i="3"/>
  <c r="E69" i="3"/>
  <c r="G69" i="3" s="1"/>
  <c r="H69" i="3" s="1"/>
  <c r="I69" i="3" s="1"/>
  <c r="K69" i="3" s="1"/>
  <c r="L69" i="3" s="1"/>
  <c r="C70" i="3"/>
  <c r="E70" i="3"/>
  <c r="G70" i="3" s="1"/>
  <c r="C71" i="3"/>
  <c r="E71" i="3"/>
  <c r="G71" i="3" s="1"/>
  <c r="C72" i="3"/>
  <c r="E72" i="3"/>
  <c r="G72" i="3" s="1"/>
  <c r="C73" i="3"/>
  <c r="E73" i="3"/>
  <c r="G73" i="3"/>
  <c r="H73" i="3" s="1"/>
  <c r="I73" i="3" s="1"/>
  <c r="K73" i="3" s="1"/>
  <c r="L73" i="3" s="1"/>
  <c r="C74" i="3"/>
  <c r="E74" i="3"/>
  <c r="G74" i="3" s="1"/>
  <c r="C75" i="3"/>
  <c r="E75" i="3"/>
  <c r="G75" i="3" s="1"/>
  <c r="C76" i="3"/>
  <c r="E76" i="3"/>
  <c r="G76" i="3"/>
  <c r="C77" i="3"/>
  <c r="E77" i="3"/>
  <c r="G77" i="3" s="1"/>
  <c r="C78" i="3"/>
  <c r="E78" i="3"/>
  <c r="G78" i="3" s="1"/>
  <c r="C79" i="3"/>
  <c r="E79" i="3"/>
  <c r="G79" i="3" s="1"/>
  <c r="C26" i="3"/>
  <c r="C25" i="3"/>
  <c r="D12" i="3"/>
  <c r="E12" i="3" s="1"/>
  <c r="G12" i="3" s="1"/>
  <c r="B12" i="3"/>
  <c r="C12" i="3" s="1"/>
  <c r="D11" i="3"/>
  <c r="E11" i="3" s="1"/>
  <c r="G11" i="3" s="1"/>
  <c r="B11" i="3"/>
  <c r="E4" i="3"/>
  <c r="G4" i="3" s="1"/>
  <c r="H4" i="3" s="1"/>
  <c r="I4" i="3" s="1"/>
  <c r="K4" i="3" s="1"/>
  <c r="L4" i="3" s="1"/>
  <c r="E5" i="3"/>
  <c r="G5" i="3" s="1"/>
  <c r="E6" i="3"/>
  <c r="G6" i="3" s="1"/>
  <c r="E7" i="3"/>
  <c r="G7" i="3" s="1"/>
  <c r="E8" i="3"/>
  <c r="G8" i="3" s="1"/>
  <c r="E9" i="3"/>
  <c r="G9" i="3" s="1"/>
  <c r="E10" i="3"/>
  <c r="E13" i="3"/>
  <c r="E14" i="3"/>
  <c r="E15" i="3"/>
  <c r="G15" i="3" s="1"/>
  <c r="E16" i="3"/>
  <c r="G16" i="3" s="1"/>
  <c r="H16" i="3" s="1"/>
  <c r="I16" i="3" s="1"/>
  <c r="K16" i="3" s="1"/>
  <c r="L16" i="3" s="1"/>
  <c r="E17" i="3"/>
  <c r="G17" i="3" s="1"/>
  <c r="E18" i="3"/>
  <c r="E19" i="3"/>
  <c r="G19" i="3" s="1"/>
  <c r="E20" i="3"/>
  <c r="E21" i="3"/>
  <c r="G21" i="3" s="1"/>
  <c r="E22" i="3"/>
  <c r="G22" i="3" s="1"/>
  <c r="E23" i="3"/>
  <c r="G23" i="3" s="1"/>
  <c r="E24" i="3"/>
  <c r="G24" i="3" s="1"/>
  <c r="H24" i="3" s="1"/>
  <c r="I24" i="3" s="1"/>
  <c r="K24" i="3" s="1"/>
  <c r="L24" i="3" s="1"/>
  <c r="E25" i="3"/>
  <c r="G25" i="3" s="1"/>
  <c r="H25" i="3" s="1"/>
  <c r="I25" i="3" s="1"/>
  <c r="K25" i="3" s="1"/>
  <c r="L25" i="3" s="1"/>
  <c r="E26" i="3"/>
  <c r="G26" i="3" s="1"/>
  <c r="E27" i="3"/>
  <c r="E28" i="3"/>
  <c r="G28" i="3" s="1"/>
  <c r="H28" i="3" s="1"/>
  <c r="I28" i="3" s="1"/>
  <c r="K28" i="3" s="1"/>
  <c r="L28" i="3" s="1"/>
  <c r="E29" i="3"/>
  <c r="G29" i="3" s="1"/>
  <c r="E30" i="3"/>
  <c r="G30" i="3" s="1"/>
  <c r="E31" i="3"/>
  <c r="G31" i="3" s="1"/>
  <c r="E32" i="3"/>
  <c r="G32" i="3" s="1"/>
  <c r="E33" i="3"/>
  <c r="G33" i="3" s="1"/>
  <c r="H33" i="3" s="1"/>
  <c r="I33" i="3" s="1"/>
  <c r="K33" i="3" s="1"/>
  <c r="L33" i="3" s="1"/>
  <c r="E34" i="3"/>
  <c r="G34" i="3" s="1"/>
  <c r="E35" i="3"/>
  <c r="G35" i="3" s="1"/>
  <c r="E36" i="3"/>
  <c r="G36" i="3" s="1"/>
  <c r="E37" i="3"/>
  <c r="E38" i="3"/>
  <c r="G38" i="3" s="1"/>
  <c r="E39" i="3"/>
  <c r="G39" i="3" s="1"/>
  <c r="E40" i="3"/>
  <c r="E41" i="3"/>
  <c r="G41" i="3" s="1"/>
  <c r="E42" i="3"/>
  <c r="G42" i="3" s="1"/>
  <c r="E43" i="3"/>
  <c r="G43" i="3" s="1"/>
  <c r="E44" i="3"/>
  <c r="G44" i="3" s="1"/>
  <c r="E45" i="3"/>
  <c r="E46" i="3"/>
  <c r="E47" i="3"/>
  <c r="G47" i="3" s="1"/>
  <c r="E48" i="3"/>
  <c r="G48" i="3" s="1"/>
  <c r="E49" i="3"/>
  <c r="G49" i="3" s="1"/>
  <c r="E50" i="3"/>
  <c r="G50" i="3" s="1"/>
  <c r="E51" i="3"/>
  <c r="G51" i="3" s="1"/>
  <c r="E52" i="3"/>
  <c r="E53" i="3"/>
  <c r="E54" i="3"/>
  <c r="E55" i="3"/>
  <c r="G55" i="3" s="1"/>
  <c r="E56" i="3"/>
  <c r="G56" i="3" s="1"/>
  <c r="E57" i="3"/>
  <c r="G57" i="3" s="1"/>
  <c r="E58" i="3"/>
  <c r="E59" i="3"/>
  <c r="G59" i="3" s="1"/>
  <c r="E60" i="3"/>
  <c r="G60" i="3" s="1"/>
  <c r="E3" i="3"/>
  <c r="G3" i="3" s="1"/>
  <c r="C4" i="3"/>
  <c r="C5" i="3"/>
  <c r="C6" i="3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3" i="3"/>
  <c r="G58" i="3"/>
  <c r="G54" i="3"/>
  <c r="G53" i="3"/>
  <c r="H53" i="3" s="1"/>
  <c r="I53" i="3" s="1"/>
  <c r="K53" i="3" s="1"/>
  <c r="L53" i="3" s="1"/>
  <c r="G52" i="3"/>
  <c r="G46" i="3"/>
  <c r="G45" i="3"/>
  <c r="G40" i="3"/>
  <c r="H40" i="3" s="1"/>
  <c r="I40" i="3" s="1"/>
  <c r="K40" i="3" s="1"/>
  <c r="L40" i="3" s="1"/>
  <c r="G37" i="3"/>
  <c r="G27" i="3"/>
  <c r="G20" i="3"/>
  <c r="G18" i="3"/>
  <c r="H18" i="3" s="1"/>
  <c r="I18" i="3" s="1"/>
  <c r="K18" i="3" s="1"/>
  <c r="L18" i="3" s="1"/>
  <c r="G14" i="3"/>
  <c r="G13" i="3"/>
  <c r="G10" i="3"/>
  <c r="H12" i="3" l="1"/>
  <c r="I12" i="3" s="1"/>
  <c r="K12" i="3" s="1"/>
  <c r="L12" i="3" s="1"/>
  <c r="H60" i="3"/>
  <c r="I60" i="3" s="1"/>
  <c r="K60" i="3" s="1"/>
  <c r="L60" i="3" s="1"/>
  <c r="H26" i="3"/>
  <c r="I26" i="3" s="1"/>
  <c r="K26" i="3" s="1"/>
  <c r="L26" i="3" s="1"/>
  <c r="H81" i="3"/>
  <c r="I81" i="3" s="1"/>
  <c r="K81" i="3" s="1"/>
  <c r="L81" i="3" s="1"/>
  <c r="H82" i="3"/>
  <c r="I82" i="3" s="1"/>
  <c r="K82" i="3" s="1"/>
  <c r="L82" i="3" s="1"/>
  <c r="H56" i="3"/>
  <c r="I56" i="3" s="1"/>
  <c r="K56" i="3" s="1"/>
  <c r="L56" i="3" s="1"/>
  <c r="H83" i="3"/>
  <c r="I83" i="3" s="1"/>
  <c r="K83" i="3" s="1"/>
  <c r="L83" i="3" s="1"/>
  <c r="H39" i="3"/>
  <c r="I39" i="3" s="1"/>
  <c r="K39" i="3" s="1"/>
  <c r="L39" i="3" s="1"/>
  <c r="H21" i="3"/>
  <c r="I21" i="3" s="1"/>
  <c r="K21" i="3" s="1"/>
  <c r="L21" i="3" s="1"/>
  <c r="H76" i="3"/>
  <c r="I76" i="3" s="1"/>
  <c r="K76" i="3" s="1"/>
  <c r="L76" i="3" s="1"/>
  <c r="H77" i="3"/>
  <c r="I77" i="3" s="1"/>
  <c r="K77" i="3" s="1"/>
  <c r="L77" i="3" s="1"/>
  <c r="H72" i="3"/>
  <c r="I72" i="3" s="1"/>
  <c r="K72" i="3" s="1"/>
  <c r="L72" i="3" s="1"/>
  <c r="H68" i="3"/>
  <c r="I68" i="3" s="1"/>
  <c r="K68" i="3" s="1"/>
  <c r="L68" i="3" s="1"/>
  <c r="H64" i="3"/>
  <c r="I64" i="3" s="1"/>
  <c r="K64" i="3" s="1"/>
  <c r="L64" i="3" s="1"/>
  <c r="H61" i="3"/>
  <c r="I61" i="3" s="1"/>
  <c r="K61" i="3" s="1"/>
  <c r="L61" i="3" s="1"/>
  <c r="H59" i="3"/>
  <c r="I59" i="3" s="1"/>
  <c r="K59" i="3" s="1"/>
  <c r="L59" i="3" s="1"/>
  <c r="H57" i="3"/>
  <c r="I57" i="3" s="1"/>
  <c r="K57" i="3" s="1"/>
  <c r="L57" i="3" s="1"/>
  <c r="H55" i="3"/>
  <c r="I55" i="3" s="1"/>
  <c r="K55" i="3" s="1"/>
  <c r="L55" i="3" s="1"/>
  <c r="H66" i="3"/>
  <c r="I66" i="3" s="1"/>
  <c r="K66" i="3" s="1"/>
  <c r="L66" i="3" s="1"/>
  <c r="H74" i="3"/>
  <c r="I74" i="3" s="1"/>
  <c r="K74" i="3" s="1"/>
  <c r="L74" i="3" s="1"/>
  <c r="H70" i="3"/>
  <c r="I70" i="3" s="1"/>
  <c r="K70" i="3" s="1"/>
  <c r="L70" i="3" s="1"/>
  <c r="H78" i="3"/>
  <c r="I78" i="3" s="1"/>
  <c r="K78" i="3" s="1"/>
  <c r="L78" i="3" s="1"/>
  <c r="H63" i="3"/>
  <c r="I63" i="3" s="1"/>
  <c r="K63" i="3" s="1"/>
  <c r="L63" i="3" s="1"/>
  <c r="H75" i="3"/>
  <c r="I75" i="3" s="1"/>
  <c r="K75" i="3" s="1"/>
  <c r="L75" i="3" s="1"/>
  <c r="H71" i="3"/>
  <c r="I71" i="3" s="1"/>
  <c r="K71" i="3" s="1"/>
  <c r="L71" i="3" s="1"/>
  <c r="H67" i="3"/>
  <c r="I67" i="3" s="1"/>
  <c r="K67" i="3" s="1"/>
  <c r="L67" i="3" s="1"/>
  <c r="H79" i="3"/>
  <c r="I79" i="3" s="1"/>
  <c r="K79" i="3" s="1"/>
  <c r="L79" i="3" s="1"/>
  <c r="H62" i="3"/>
  <c r="I62" i="3" s="1"/>
  <c r="K62" i="3" s="1"/>
  <c r="L62" i="3" s="1"/>
  <c r="H52" i="3"/>
  <c r="I52" i="3" s="1"/>
  <c r="K52" i="3" s="1"/>
  <c r="L52" i="3" s="1"/>
  <c r="H49" i="3"/>
  <c r="I49" i="3" s="1"/>
  <c r="K49" i="3" s="1"/>
  <c r="L49" i="3" s="1"/>
  <c r="H48" i="3"/>
  <c r="I48" i="3" s="1"/>
  <c r="K48" i="3" s="1"/>
  <c r="L48" i="3" s="1"/>
  <c r="H46" i="3"/>
  <c r="I46" i="3" s="1"/>
  <c r="K46" i="3" s="1"/>
  <c r="L46" i="3" s="1"/>
  <c r="H45" i="3"/>
  <c r="I45" i="3" s="1"/>
  <c r="K45" i="3" s="1"/>
  <c r="L45" i="3" s="1"/>
  <c r="H44" i="3"/>
  <c r="I44" i="3" s="1"/>
  <c r="K44" i="3" s="1"/>
  <c r="L44" i="3" s="1"/>
  <c r="H42" i="3"/>
  <c r="I42" i="3" s="1"/>
  <c r="K42" i="3" s="1"/>
  <c r="L42" i="3" s="1"/>
  <c r="H41" i="3"/>
  <c r="I41" i="3" s="1"/>
  <c r="K41" i="3" s="1"/>
  <c r="L41" i="3" s="1"/>
  <c r="H37" i="3"/>
  <c r="I37" i="3" s="1"/>
  <c r="K37" i="3" s="1"/>
  <c r="L37" i="3" s="1"/>
  <c r="H36" i="3"/>
  <c r="I36" i="3" s="1"/>
  <c r="K36" i="3" s="1"/>
  <c r="L36" i="3" s="1"/>
  <c r="H32" i="3"/>
  <c r="I32" i="3" s="1"/>
  <c r="K32" i="3" s="1"/>
  <c r="L32" i="3" s="1"/>
  <c r="H30" i="3"/>
  <c r="I30" i="3" s="1"/>
  <c r="K30" i="3" s="1"/>
  <c r="L30" i="3" s="1"/>
  <c r="H29" i="3"/>
  <c r="I29" i="3" s="1"/>
  <c r="K29" i="3" s="1"/>
  <c r="L29" i="3" s="1"/>
  <c r="H22" i="3"/>
  <c r="I22" i="3" s="1"/>
  <c r="K22" i="3" s="1"/>
  <c r="L22" i="3" s="1"/>
  <c r="H20" i="3"/>
  <c r="I20" i="3" s="1"/>
  <c r="K20" i="3" s="1"/>
  <c r="L20" i="3" s="1"/>
  <c r="H17" i="3"/>
  <c r="I17" i="3" s="1"/>
  <c r="K17" i="3" s="1"/>
  <c r="L17" i="3" s="1"/>
  <c r="H15" i="3"/>
  <c r="I15" i="3" s="1"/>
  <c r="K15" i="3" s="1"/>
  <c r="L15" i="3" s="1"/>
  <c r="H13" i="3"/>
  <c r="I13" i="3" s="1"/>
  <c r="K13" i="3" s="1"/>
  <c r="L13" i="3" s="1"/>
  <c r="H11" i="3"/>
  <c r="I11" i="3" s="1"/>
  <c r="K11" i="3" s="1"/>
  <c r="L11" i="3" s="1"/>
  <c r="H5" i="3"/>
  <c r="I5" i="3" s="1"/>
  <c r="K5" i="3" s="1"/>
  <c r="L5" i="3" s="1"/>
  <c r="H9" i="3"/>
  <c r="I9" i="3" s="1"/>
  <c r="K9" i="3" s="1"/>
  <c r="L9" i="3" s="1"/>
  <c r="H8" i="3"/>
  <c r="I8" i="3" s="1"/>
  <c r="K8" i="3" s="1"/>
  <c r="L8" i="3" s="1"/>
  <c r="H54" i="3"/>
  <c r="I54" i="3" s="1"/>
  <c r="K54" i="3" s="1"/>
  <c r="L54" i="3" s="1"/>
  <c r="H38" i="3"/>
  <c r="I38" i="3" s="1"/>
  <c r="K38" i="3" s="1"/>
  <c r="L38" i="3" s="1"/>
  <c r="H34" i="3"/>
  <c r="I34" i="3" s="1"/>
  <c r="K34" i="3" s="1"/>
  <c r="L34" i="3" s="1"/>
  <c r="H10" i="3"/>
  <c r="I10" i="3" s="1"/>
  <c r="K10" i="3" s="1"/>
  <c r="L10" i="3" s="1"/>
  <c r="H19" i="3"/>
  <c r="I19" i="3" s="1"/>
  <c r="K19" i="3" s="1"/>
  <c r="L19" i="3" s="1"/>
  <c r="H23" i="3"/>
  <c r="I23" i="3" s="1"/>
  <c r="K23" i="3" s="1"/>
  <c r="L23" i="3" s="1"/>
  <c r="H43" i="3"/>
  <c r="I43" i="3" s="1"/>
  <c r="K43" i="3" s="1"/>
  <c r="L43" i="3" s="1"/>
  <c r="H6" i="3"/>
  <c r="I6" i="3" s="1"/>
  <c r="K6" i="3" s="1"/>
  <c r="L6" i="3" s="1"/>
  <c r="H27" i="3"/>
  <c r="I27" i="3" s="1"/>
  <c r="K27" i="3" s="1"/>
  <c r="L27" i="3" s="1"/>
  <c r="H31" i="3"/>
  <c r="I31" i="3" s="1"/>
  <c r="K31" i="3" s="1"/>
  <c r="L31" i="3" s="1"/>
  <c r="H47" i="3"/>
  <c r="I47" i="3" s="1"/>
  <c r="K47" i="3" s="1"/>
  <c r="L47" i="3" s="1"/>
  <c r="H50" i="3"/>
  <c r="I50" i="3" s="1"/>
  <c r="K50" i="3" s="1"/>
  <c r="L50" i="3" s="1"/>
  <c r="H7" i="3"/>
  <c r="I7" i="3" s="1"/>
  <c r="K7" i="3" s="1"/>
  <c r="L7" i="3" s="1"/>
  <c r="H14" i="3"/>
  <c r="I14" i="3" s="1"/>
  <c r="K14" i="3" s="1"/>
  <c r="L14" i="3" s="1"/>
  <c r="H35" i="3"/>
  <c r="I35" i="3" s="1"/>
  <c r="K35" i="3" s="1"/>
  <c r="L35" i="3" s="1"/>
  <c r="H51" i="3"/>
  <c r="I51" i="3" s="1"/>
  <c r="K51" i="3" s="1"/>
  <c r="L51" i="3" s="1"/>
  <c r="H58" i="3"/>
  <c r="I58" i="3" s="1"/>
  <c r="K58" i="3" s="1"/>
  <c r="L58" i="3" s="1"/>
  <c r="H3" i="3"/>
  <c r="I3" i="3" s="1"/>
  <c r="K3" i="3" s="1"/>
  <c r="L3" i="3" s="1"/>
  <c r="C53" i="2"/>
  <c r="E53" i="2" s="1"/>
  <c r="F53" i="2" s="1"/>
  <c r="C52" i="2"/>
  <c r="E52" i="2" s="1"/>
  <c r="F52" i="2" s="1"/>
  <c r="C51" i="2"/>
  <c r="E51" i="2" s="1"/>
  <c r="F51" i="2" s="1"/>
  <c r="C50" i="2"/>
  <c r="E50" i="2" s="1"/>
  <c r="F50" i="2" s="1"/>
  <c r="C49" i="2"/>
  <c r="E49" i="2" s="1"/>
  <c r="F49" i="2" s="1"/>
  <c r="C48" i="2"/>
  <c r="E48" i="2" s="1"/>
  <c r="F48" i="2" s="1"/>
  <c r="C47" i="2"/>
  <c r="E47" i="2" s="1"/>
  <c r="F47" i="2" s="1"/>
  <c r="C46" i="2"/>
  <c r="E46" i="2" s="1"/>
  <c r="F46" i="2" s="1"/>
  <c r="C45" i="2"/>
  <c r="E45" i="2" s="1"/>
  <c r="F45" i="2" s="1"/>
  <c r="C44" i="2"/>
  <c r="E44" i="2" s="1"/>
  <c r="F44" i="2" s="1"/>
  <c r="C43" i="2"/>
  <c r="E43" i="2" s="1"/>
  <c r="F43" i="2" s="1"/>
  <c r="C42" i="2"/>
  <c r="E42" i="2" s="1"/>
  <c r="F42" i="2" s="1"/>
  <c r="C41" i="2"/>
  <c r="E41" i="2" s="1"/>
  <c r="F41" i="2" s="1"/>
  <c r="C40" i="2"/>
  <c r="E40" i="2" s="1"/>
  <c r="F40" i="2" s="1"/>
  <c r="C39" i="2"/>
  <c r="E39" i="2" s="1"/>
  <c r="F39" i="2" s="1"/>
  <c r="C38" i="2"/>
  <c r="E38" i="2" s="1"/>
  <c r="F38" i="2" s="1"/>
  <c r="C37" i="2"/>
  <c r="E37" i="2" s="1"/>
  <c r="F37" i="2" s="1"/>
  <c r="C36" i="2"/>
  <c r="E36" i="2" s="1"/>
  <c r="F36" i="2" s="1"/>
  <c r="C35" i="2"/>
  <c r="E35" i="2" s="1"/>
  <c r="F35" i="2" s="1"/>
  <c r="C34" i="2"/>
  <c r="E34" i="2" s="1"/>
  <c r="F34" i="2" s="1"/>
  <c r="C33" i="2"/>
  <c r="E33" i="2" s="1"/>
  <c r="F33" i="2" s="1"/>
  <c r="C32" i="2"/>
  <c r="E32" i="2" s="1"/>
  <c r="F32" i="2" s="1"/>
  <c r="C31" i="2"/>
  <c r="E31" i="2" s="1"/>
  <c r="F31" i="2" s="1"/>
  <c r="C30" i="2"/>
  <c r="E30" i="2" s="1"/>
  <c r="F30" i="2" s="1"/>
  <c r="C29" i="2"/>
  <c r="E29" i="2" s="1"/>
  <c r="F29" i="2" s="1"/>
  <c r="C28" i="2"/>
  <c r="E28" i="2" s="1"/>
  <c r="F28" i="2" s="1"/>
  <c r="C27" i="2"/>
  <c r="E27" i="2" s="1"/>
  <c r="F27" i="2" s="1"/>
  <c r="C26" i="2"/>
  <c r="E26" i="2" s="1"/>
  <c r="F26" i="2" s="1"/>
  <c r="C25" i="2"/>
  <c r="E25" i="2" s="1"/>
  <c r="F25" i="2" s="1"/>
  <c r="C24" i="2"/>
  <c r="E24" i="2" s="1"/>
  <c r="F24" i="2" s="1"/>
  <c r="C23" i="2"/>
  <c r="E23" i="2" s="1"/>
  <c r="F23" i="2" s="1"/>
  <c r="C22" i="2"/>
  <c r="E22" i="2" s="1"/>
  <c r="F22" i="2" s="1"/>
  <c r="C21" i="2"/>
  <c r="E21" i="2" s="1"/>
  <c r="F21" i="2" s="1"/>
  <c r="C20" i="2"/>
  <c r="E20" i="2" s="1"/>
  <c r="F20" i="2" s="1"/>
  <c r="C19" i="2"/>
  <c r="E19" i="2" s="1"/>
  <c r="F19" i="2" s="1"/>
  <c r="C18" i="2"/>
  <c r="E18" i="2" s="1"/>
  <c r="F18" i="2" s="1"/>
  <c r="C17" i="2"/>
  <c r="E17" i="2" s="1"/>
  <c r="F17" i="2" s="1"/>
  <c r="C16" i="2"/>
  <c r="E16" i="2" s="1"/>
  <c r="F16" i="2" s="1"/>
  <c r="C15" i="2"/>
  <c r="E15" i="2" s="1"/>
  <c r="F15" i="2" s="1"/>
  <c r="C14" i="2"/>
  <c r="E14" i="2" s="1"/>
  <c r="F14" i="2" s="1"/>
  <c r="C13" i="2"/>
  <c r="E13" i="2" s="1"/>
  <c r="F13" i="2" s="1"/>
  <c r="C12" i="2"/>
  <c r="E12" i="2" s="1"/>
  <c r="F12" i="2" s="1"/>
  <c r="C11" i="2"/>
  <c r="E11" i="2" s="1"/>
  <c r="F11" i="2" s="1"/>
  <c r="C10" i="2"/>
  <c r="E10" i="2" s="1"/>
  <c r="F10" i="2" s="1"/>
  <c r="C9" i="2"/>
  <c r="E9" i="2" s="1"/>
  <c r="F9" i="2" s="1"/>
  <c r="C8" i="2"/>
  <c r="E8" i="2" s="1"/>
  <c r="F8" i="2" s="1"/>
  <c r="C7" i="2"/>
  <c r="E7" i="2" s="1"/>
  <c r="F7" i="2" s="1"/>
  <c r="C6" i="2"/>
  <c r="E6" i="2" s="1"/>
  <c r="F6" i="2" s="1"/>
  <c r="C5" i="2"/>
  <c r="E5" i="2" s="1"/>
  <c r="F5" i="2" s="1"/>
  <c r="C4" i="2"/>
  <c r="E4" i="2" s="1"/>
  <c r="F4" i="2" s="1"/>
  <c r="F54" i="2" s="1"/>
  <c r="C3" i="2"/>
  <c r="E3" i="2" s="1"/>
  <c r="F3" i="2" s="1"/>
  <c r="E60" i="1"/>
  <c r="F60" i="1" s="1"/>
  <c r="G60" i="1" s="1"/>
  <c r="I60" i="1" s="1"/>
  <c r="J60" i="1" s="1"/>
  <c r="E59" i="1"/>
  <c r="F59" i="1" s="1"/>
  <c r="G59" i="1" s="1"/>
  <c r="I59" i="1" s="1"/>
  <c r="J59" i="1" s="1"/>
  <c r="F58" i="1"/>
  <c r="G58" i="1" s="1"/>
  <c r="I58" i="1" s="1"/>
  <c r="J58" i="1" s="1"/>
  <c r="E58" i="1"/>
  <c r="E35" i="1"/>
  <c r="F35" i="1" s="1"/>
  <c r="G35" i="1" s="1"/>
  <c r="I35" i="1" s="1"/>
  <c r="J35" i="1" s="1"/>
  <c r="E36" i="1"/>
  <c r="F36" i="1" s="1"/>
  <c r="G36" i="1" s="1"/>
  <c r="I36" i="1" s="1"/>
  <c r="J36" i="1" s="1"/>
  <c r="E37" i="1"/>
  <c r="F37" i="1" s="1"/>
  <c r="G37" i="1" s="1"/>
  <c r="I37" i="1" s="1"/>
  <c r="J37" i="1" s="1"/>
  <c r="E38" i="1"/>
  <c r="F38" i="1" s="1"/>
  <c r="G38" i="1" s="1"/>
  <c r="I38" i="1" s="1"/>
  <c r="J38" i="1" s="1"/>
  <c r="E39" i="1"/>
  <c r="F39" i="1" s="1"/>
  <c r="G39" i="1" s="1"/>
  <c r="I39" i="1" s="1"/>
  <c r="J39" i="1" s="1"/>
  <c r="E40" i="1"/>
  <c r="F40" i="1" s="1"/>
  <c r="G40" i="1" s="1"/>
  <c r="I40" i="1" s="1"/>
  <c r="J40" i="1" s="1"/>
  <c r="E41" i="1"/>
  <c r="F41" i="1" s="1"/>
  <c r="G41" i="1" s="1"/>
  <c r="I41" i="1" s="1"/>
  <c r="J41" i="1" s="1"/>
  <c r="E42" i="1"/>
  <c r="F42" i="1" s="1"/>
  <c r="G42" i="1" s="1"/>
  <c r="I42" i="1" s="1"/>
  <c r="J42" i="1" s="1"/>
  <c r="E43" i="1"/>
  <c r="F43" i="1" s="1"/>
  <c r="G43" i="1" s="1"/>
  <c r="I43" i="1" s="1"/>
  <c r="J43" i="1" s="1"/>
  <c r="E44" i="1"/>
  <c r="F44" i="1" s="1"/>
  <c r="G44" i="1" s="1"/>
  <c r="I44" i="1" s="1"/>
  <c r="J44" i="1" s="1"/>
  <c r="E45" i="1"/>
  <c r="F45" i="1"/>
  <c r="G45" i="1" s="1"/>
  <c r="I45" i="1" s="1"/>
  <c r="J45" i="1" s="1"/>
  <c r="E46" i="1"/>
  <c r="F46" i="1"/>
  <c r="G46" i="1" s="1"/>
  <c r="I46" i="1" s="1"/>
  <c r="J46" i="1" s="1"/>
  <c r="E47" i="1"/>
  <c r="F47" i="1" s="1"/>
  <c r="G47" i="1" s="1"/>
  <c r="I47" i="1" s="1"/>
  <c r="J47" i="1" s="1"/>
  <c r="E48" i="1"/>
  <c r="F48" i="1" s="1"/>
  <c r="G48" i="1" s="1"/>
  <c r="I48" i="1" s="1"/>
  <c r="J48" i="1" s="1"/>
  <c r="E49" i="1"/>
  <c r="F49" i="1" s="1"/>
  <c r="G49" i="1" s="1"/>
  <c r="I49" i="1" s="1"/>
  <c r="J49" i="1" s="1"/>
  <c r="E50" i="1"/>
  <c r="F50" i="1" s="1"/>
  <c r="G50" i="1" s="1"/>
  <c r="I50" i="1" s="1"/>
  <c r="J50" i="1" s="1"/>
  <c r="E51" i="1"/>
  <c r="F51" i="1"/>
  <c r="G51" i="1" s="1"/>
  <c r="I51" i="1" s="1"/>
  <c r="J51" i="1" s="1"/>
  <c r="E52" i="1"/>
  <c r="F52" i="1" s="1"/>
  <c r="G52" i="1" s="1"/>
  <c r="I52" i="1" s="1"/>
  <c r="J52" i="1" s="1"/>
  <c r="E53" i="1"/>
  <c r="F53" i="1" s="1"/>
  <c r="G53" i="1" s="1"/>
  <c r="I53" i="1" s="1"/>
  <c r="J53" i="1" s="1"/>
  <c r="E54" i="1"/>
  <c r="F54" i="1"/>
  <c r="G54" i="1"/>
  <c r="I54" i="1" s="1"/>
  <c r="J54" i="1" s="1"/>
  <c r="E55" i="1"/>
  <c r="F55" i="1" s="1"/>
  <c r="G55" i="1" s="1"/>
  <c r="I55" i="1" s="1"/>
  <c r="J55" i="1" s="1"/>
  <c r="E56" i="1"/>
  <c r="F56" i="1" s="1"/>
  <c r="G56" i="1" s="1"/>
  <c r="I56" i="1" s="1"/>
  <c r="J56" i="1" s="1"/>
  <c r="E57" i="1"/>
  <c r="F57" i="1" s="1"/>
  <c r="G57" i="1" s="1"/>
  <c r="I57" i="1" s="1"/>
  <c r="J57" i="1" s="1"/>
  <c r="L84" i="3" l="1"/>
  <c r="E34" i="1"/>
  <c r="F34" i="1" s="1"/>
  <c r="G34" i="1" s="1"/>
  <c r="I34" i="1" s="1"/>
  <c r="J34" i="1" s="1"/>
  <c r="E33" i="1"/>
  <c r="F33" i="1" s="1"/>
  <c r="G33" i="1" s="1"/>
  <c r="I33" i="1" s="1"/>
  <c r="J33" i="1" s="1"/>
  <c r="E32" i="1"/>
  <c r="F32" i="1" s="1"/>
  <c r="G32" i="1" s="1"/>
  <c r="I32" i="1" s="1"/>
  <c r="J32" i="1" s="1"/>
  <c r="E31" i="1"/>
  <c r="F31" i="1" s="1"/>
  <c r="G31" i="1" s="1"/>
  <c r="I31" i="1" s="1"/>
  <c r="J31" i="1" s="1"/>
  <c r="E30" i="1"/>
  <c r="F30" i="1" s="1"/>
  <c r="G30" i="1" s="1"/>
  <c r="I30" i="1" s="1"/>
  <c r="J30" i="1" s="1"/>
  <c r="E29" i="1"/>
  <c r="F29" i="1" s="1"/>
  <c r="G29" i="1" s="1"/>
  <c r="I29" i="1" s="1"/>
  <c r="J29" i="1" s="1"/>
  <c r="E28" i="1"/>
  <c r="F28" i="1" s="1"/>
  <c r="G28" i="1" s="1"/>
  <c r="I28" i="1" s="1"/>
  <c r="J28" i="1" s="1"/>
  <c r="E27" i="1"/>
  <c r="F27" i="1" s="1"/>
  <c r="G27" i="1" s="1"/>
  <c r="I27" i="1" s="1"/>
  <c r="J27" i="1" s="1"/>
  <c r="E26" i="1"/>
  <c r="F26" i="1" s="1"/>
  <c r="G26" i="1" s="1"/>
  <c r="I26" i="1" s="1"/>
  <c r="J26" i="1" s="1"/>
  <c r="E25" i="1"/>
  <c r="F25" i="1" s="1"/>
  <c r="G25" i="1" s="1"/>
  <c r="I25" i="1" s="1"/>
  <c r="J25" i="1" s="1"/>
  <c r="E24" i="1"/>
  <c r="F24" i="1" s="1"/>
  <c r="G24" i="1" s="1"/>
  <c r="I24" i="1" s="1"/>
  <c r="J24" i="1" s="1"/>
  <c r="E23" i="1"/>
  <c r="F23" i="1" s="1"/>
  <c r="G23" i="1" s="1"/>
  <c r="I23" i="1" s="1"/>
  <c r="J23" i="1" s="1"/>
  <c r="E22" i="1"/>
  <c r="F22" i="1" s="1"/>
  <c r="G22" i="1" s="1"/>
  <c r="I22" i="1" s="1"/>
  <c r="J22" i="1" s="1"/>
  <c r="E21" i="1"/>
  <c r="F21" i="1" s="1"/>
  <c r="G21" i="1" s="1"/>
  <c r="I21" i="1" s="1"/>
  <c r="J21" i="1" s="1"/>
  <c r="E20" i="1"/>
  <c r="F20" i="1" s="1"/>
  <c r="G20" i="1" s="1"/>
  <c r="I20" i="1" s="1"/>
  <c r="J20" i="1" s="1"/>
  <c r="E19" i="1"/>
  <c r="F19" i="1" s="1"/>
  <c r="G19" i="1" s="1"/>
  <c r="I19" i="1" s="1"/>
  <c r="J19" i="1" s="1"/>
  <c r="E18" i="1"/>
  <c r="F18" i="1" s="1"/>
  <c r="G18" i="1" s="1"/>
  <c r="I18" i="1" s="1"/>
  <c r="J18" i="1" s="1"/>
  <c r="E17" i="1"/>
  <c r="F17" i="1" s="1"/>
  <c r="G17" i="1" s="1"/>
  <c r="I17" i="1" s="1"/>
  <c r="J17" i="1" s="1"/>
  <c r="E16" i="1"/>
  <c r="F16" i="1" s="1"/>
  <c r="G16" i="1" s="1"/>
  <c r="I16" i="1" s="1"/>
  <c r="J16" i="1" s="1"/>
  <c r="E15" i="1"/>
  <c r="F15" i="1" s="1"/>
  <c r="G15" i="1" s="1"/>
  <c r="I15" i="1" s="1"/>
  <c r="J15" i="1" s="1"/>
  <c r="F14" i="1"/>
  <c r="G14" i="1" s="1"/>
  <c r="I14" i="1" s="1"/>
  <c r="J14" i="1" s="1"/>
  <c r="E14" i="1"/>
  <c r="E13" i="1"/>
  <c r="F13" i="1" s="1"/>
  <c r="G13" i="1" s="1"/>
  <c r="I13" i="1" s="1"/>
  <c r="J13" i="1" s="1"/>
  <c r="E12" i="1"/>
  <c r="F12" i="1" s="1"/>
  <c r="G12" i="1" s="1"/>
  <c r="I12" i="1" s="1"/>
  <c r="J12" i="1" s="1"/>
  <c r="E11" i="1"/>
  <c r="F11" i="1" s="1"/>
  <c r="G11" i="1" s="1"/>
  <c r="I11" i="1" s="1"/>
  <c r="J11" i="1" s="1"/>
  <c r="E10" i="1"/>
  <c r="F10" i="1" s="1"/>
  <c r="G10" i="1" s="1"/>
  <c r="I10" i="1" s="1"/>
  <c r="J10" i="1" s="1"/>
  <c r="E9" i="1"/>
  <c r="F9" i="1" s="1"/>
  <c r="G9" i="1" s="1"/>
  <c r="I9" i="1" s="1"/>
  <c r="J9" i="1" s="1"/>
  <c r="E8" i="1"/>
  <c r="F8" i="1" s="1"/>
  <c r="G8" i="1" s="1"/>
  <c r="I8" i="1" s="1"/>
  <c r="J8" i="1" s="1"/>
  <c r="E7" i="1"/>
  <c r="F7" i="1" s="1"/>
  <c r="G7" i="1" s="1"/>
  <c r="I7" i="1" s="1"/>
  <c r="J7" i="1" s="1"/>
  <c r="E6" i="1"/>
  <c r="F6" i="1" s="1"/>
  <c r="G6" i="1" s="1"/>
  <c r="I6" i="1" s="1"/>
  <c r="J6" i="1" s="1"/>
  <c r="E5" i="1"/>
  <c r="F5" i="1" s="1"/>
  <c r="G5" i="1" s="1"/>
  <c r="I5" i="1" s="1"/>
  <c r="J5" i="1" s="1"/>
  <c r="E4" i="1"/>
  <c r="F4" i="1" s="1"/>
  <c r="G4" i="1" s="1"/>
  <c r="I4" i="1" s="1"/>
  <c r="J4" i="1" s="1"/>
  <c r="E3" i="1"/>
  <c r="F3" i="1" s="1"/>
  <c r="G3" i="1" s="1"/>
  <c r="I3" i="1" s="1"/>
  <c r="J3" i="1" s="1"/>
  <c r="J61" i="1" l="1"/>
</calcChain>
</file>

<file path=xl/sharedStrings.xml><?xml version="1.0" encoding="utf-8"?>
<sst xmlns="http://schemas.openxmlformats.org/spreadsheetml/2006/main" count="157" uniqueCount="126">
  <si>
    <t>DECK DRAIN LOCATION</t>
  </si>
  <si>
    <t>UNIT 23 BACK</t>
  </si>
  <si>
    <t>LARGEST ADJACENT SURFACE</t>
  </si>
  <si>
    <t>LENGTH (FT)</t>
  </si>
  <si>
    <t>HEIGHT (FT)</t>
  </si>
  <si>
    <t>HALF AREA (SQ FT)</t>
  </si>
  <si>
    <t>TOTAL AREA</t>
  </si>
  <si>
    <t>(SQ FT)</t>
  </si>
  <si>
    <t>AREA</t>
  </si>
  <si>
    <t>RAINFALL</t>
  </si>
  <si>
    <t>MM/15 MIN</t>
  </si>
  <si>
    <t>(SQ M)</t>
  </si>
  <si>
    <t>L</t>
  </si>
  <si>
    <t>STORM LOAD</t>
  </si>
  <si>
    <t>UNIT 22 BACK</t>
  </si>
  <si>
    <t>UNIT 21 BACK</t>
  </si>
  <si>
    <t>UNIT 20 BACK</t>
  </si>
  <si>
    <t>UNIT 19 BACK</t>
  </si>
  <si>
    <t>UNIT 18 BACK</t>
  </si>
  <si>
    <t>UNIT 17 BACK</t>
  </si>
  <si>
    <t>UNIT 23 FRONT</t>
  </si>
  <si>
    <t>UNIT 22 FRONT</t>
  </si>
  <si>
    <t>UNIT 21 FRONT</t>
  </si>
  <si>
    <t>UNIT 20 FRONT</t>
  </si>
  <si>
    <t>UNIT 19 FRONT</t>
  </si>
  <si>
    <t>UNIT 18 FRONT</t>
  </si>
  <si>
    <t>UNIT 17 FRONT</t>
  </si>
  <si>
    <t>EAST WEST PATH 1</t>
  </si>
  <si>
    <t>EAST WEST PATH 2</t>
  </si>
  <si>
    <t>EAST WEST PATH 3</t>
  </si>
  <si>
    <t>EAST WEST PATH 4</t>
  </si>
  <si>
    <t>UNIT 1 SIDE</t>
  </si>
  <si>
    <t>UNIT 9 FRONT</t>
  </si>
  <si>
    <t>NORTH SOUTH PATH 1</t>
  </si>
  <si>
    <t>NORTH SOUTH PATH 2</t>
  </si>
  <si>
    <t>NORTH SOUTH PATH 3</t>
  </si>
  <si>
    <t>UNIT 1/2 BACK</t>
  </si>
  <si>
    <t>UNIT 2/3 BACK</t>
  </si>
  <si>
    <t>UNIT 3/4 BACK</t>
  </si>
  <si>
    <t>UNIT 4/5 BACK</t>
  </si>
  <si>
    <t>UNIT 5/6 BACK</t>
  </si>
  <si>
    <t>UNIT 6/7 BACK</t>
  </si>
  <si>
    <t>UNIT 7/8 BACK</t>
  </si>
  <si>
    <t>UNIT 9 BACK</t>
  </si>
  <si>
    <t>UNIT 1 FRONT</t>
  </si>
  <si>
    <t>UNIT 2 FRONT</t>
  </si>
  <si>
    <t>UNIT 3 FRONT</t>
  </si>
  <si>
    <t>UNIT 4 FRONT</t>
  </si>
  <si>
    <t>UNIT 5 FRONT</t>
  </si>
  <si>
    <t>UNIT 6 FRONT</t>
  </si>
  <si>
    <t>UNIT 7 FRONT</t>
  </si>
  <si>
    <t>UNIT 8 FRONT</t>
  </si>
  <si>
    <t>ACCESS PARKING</t>
  </si>
  <si>
    <t>UNIT 10 SIDE</t>
  </si>
  <si>
    <t>UNIT 16 SIDE</t>
  </si>
  <si>
    <t>NORTH WEST CORNER</t>
  </si>
  <si>
    <t>UNIT 16 FRONT</t>
  </si>
  <si>
    <t>UNIT 15 FRONT</t>
  </si>
  <si>
    <t>UNIT 14 FRONT</t>
  </si>
  <si>
    <t>UNIT 13 FRONT</t>
  </si>
  <si>
    <t>UNIT 12 FRONT</t>
  </si>
  <si>
    <t>UNIT 11 FRONT</t>
  </si>
  <si>
    <t>UNIT 10 FRONT</t>
  </si>
  <si>
    <t>SOUTH WEST CORNER</t>
  </si>
  <si>
    <t>UNIT 10 BACK</t>
  </si>
  <si>
    <t>UNIT 11 BACK</t>
  </si>
  <si>
    <t>UNIT 12 BACK</t>
  </si>
  <si>
    <t>UNIT 13 BACK</t>
  </si>
  <si>
    <t>UNIT 14 BACK</t>
  </si>
  <si>
    <t>UNIT 15 BACK</t>
  </si>
  <si>
    <t>UNIT 16 BACK</t>
  </si>
  <si>
    <t>RAIN WATER LEADER TAG</t>
  </si>
  <si>
    <t>RWL-1</t>
  </si>
  <si>
    <t>RWL-1a</t>
  </si>
  <si>
    <t>RWL-1b</t>
  </si>
  <si>
    <t>RWL-2</t>
  </si>
  <si>
    <t>RWL-2b</t>
  </si>
  <si>
    <t>RWL-3</t>
  </si>
  <si>
    <t>RWL-3b</t>
  </si>
  <si>
    <t>RWL-4</t>
  </si>
  <si>
    <t>RWL-4b</t>
  </si>
  <si>
    <t>RWL-5</t>
  </si>
  <si>
    <t>RWL-5b</t>
  </si>
  <si>
    <t>RWL-6</t>
  </si>
  <si>
    <t>RWL-6b</t>
  </si>
  <si>
    <t>RWL-7</t>
  </si>
  <si>
    <t>RWL-7b</t>
  </si>
  <si>
    <t>RWL-8</t>
  </si>
  <si>
    <t>RWL-8b</t>
  </si>
  <si>
    <t>RWL-9</t>
  </si>
  <si>
    <t>RWL-9a</t>
  </si>
  <si>
    <t>RWL-9b</t>
  </si>
  <si>
    <t>RWL-10</t>
  </si>
  <si>
    <t>RWL-10a</t>
  </si>
  <si>
    <t>RWL-10b</t>
  </si>
  <si>
    <t>RWL-11</t>
  </si>
  <si>
    <t>RWL-11b</t>
  </si>
  <si>
    <t>RWL-12</t>
  </si>
  <si>
    <t>RWL-12b</t>
  </si>
  <si>
    <t>RWL-13</t>
  </si>
  <si>
    <t>RWL-13b</t>
  </si>
  <si>
    <t>RWL-14</t>
  </si>
  <si>
    <t>RWL-14b</t>
  </si>
  <si>
    <t>RWL-15</t>
  </si>
  <si>
    <t>RWL-15b</t>
  </si>
  <si>
    <t>RWL-16</t>
  </si>
  <si>
    <t>RWL-16a</t>
  </si>
  <si>
    <t>RWL-16b</t>
  </si>
  <si>
    <t>RWL-17</t>
  </si>
  <si>
    <t>RWL-17a</t>
  </si>
  <si>
    <t>RWL-17b</t>
  </si>
  <si>
    <t>RWL-18</t>
  </si>
  <si>
    <t>RWL-18b</t>
  </si>
  <si>
    <t>RWL-19</t>
  </si>
  <si>
    <t>RWL-19b</t>
  </si>
  <si>
    <t>RWL-20</t>
  </si>
  <si>
    <t>RWL-20b</t>
  </si>
  <si>
    <t>RWL-21</t>
  </si>
  <si>
    <t>RWL-21b</t>
  </si>
  <si>
    <t>RWL-22</t>
  </si>
  <si>
    <t>RWL-22b</t>
  </si>
  <si>
    <t>RWL-23</t>
  </si>
  <si>
    <t>RWL-23b</t>
  </si>
  <si>
    <t>(SQ IN)</t>
  </si>
  <si>
    <t>LENGTH (IN)</t>
  </si>
  <si>
    <t>DECK DRAIN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</si>
</sst>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opLeftCell="A28" workbookViewId="0">
      <selection sqref="A1:A2"/>
    </sheetView>
  </sheetViews>
  <sheetFormatPr defaultRowHeight="14.25" x14ac:dyDescent="0.2"/>
  <cols>
    <col min="1" max="1" width="21.75" bestFit="1" customWidth="1"/>
    <col min="2" max="2" width="12.375" bestFit="1" customWidth="1"/>
    <col min="3" max="3" width="12" bestFit="1" customWidth="1"/>
    <col min="4" max="4" width="11.375" bestFit="1" customWidth="1"/>
    <col min="5" max="6" width="12.625" bestFit="1" customWidth="1"/>
  </cols>
  <sheetData>
    <row r="1" spans="1:6" x14ac:dyDescent="0.2">
      <c r="A1" s="3" t="s">
        <v>71</v>
      </c>
      <c r="B1" s="1" t="s">
        <v>8</v>
      </c>
      <c r="C1" s="1" t="s">
        <v>6</v>
      </c>
      <c r="D1" s="1" t="s">
        <v>9</v>
      </c>
      <c r="E1" s="1" t="s">
        <v>13</v>
      </c>
      <c r="F1" s="1" t="s">
        <v>13</v>
      </c>
    </row>
    <row r="2" spans="1:6" x14ac:dyDescent="0.2">
      <c r="A2" s="3"/>
      <c r="B2" s="1" t="s">
        <v>7</v>
      </c>
      <c r="C2" s="1" t="s">
        <v>11</v>
      </c>
      <c r="D2" s="1" t="s">
        <v>10</v>
      </c>
      <c r="E2" s="1" t="s">
        <v>12</v>
      </c>
      <c r="F2" s="1" t="s">
        <v>12</v>
      </c>
    </row>
    <row r="3" spans="1:6" x14ac:dyDescent="0.2">
      <c r="A3" t="s">
        <v>72</v>
      </c>
      <c r="B3">
        <v>187.7912</v>
      </c>
      <c r="C3">
        <f>B3/10.7639</f>
        <v>17.446390248887486</v>
      </c>
      <c r="D3">
        <v>10</v>
      </c>
      <c r="E3">
        <f>C3*D3</f>
        <v>174.46390248887485</v>
      </c>
      <c r="F3">
        <f>ROUNDUP(E3,-1)</f>
        <v>180</v>
      </c>
    </row>
    <row r="4" spans="1:6" x14ac:dyDescent="0.2">
      <c r="A4" t="s">
        <v>73</v>
      </c>
      <c r="B4">
        <v>187.7912</v>
      </c>
      <c r="C4">
        <f t="shared" ref="C4:C53" si="0">B4/10.7639</f>
        <v>17.446390248887486</v>
      </c>
      <c r="D4">
        <v>10</v>
      </c>
      <c r="E4">
        <f t="shared" ref="E4:E22" si="1">C4*D4</f>
        <v>174.46390248887485</v>
      </c>
      <c r="F4">
        <f t="shared" ref="F4:F53" si="2">ROUNDUP(E4,-1)</f>
        <v>180</v>
      </c>
    </row>
    <row r="5" spans="1:6" x14ac:dyDescent="0.2">
      <c r="A5" t="s">
        <v>74</v>
      </c>
      <c r="B5">
        <v>187.7912</v>
      </c>
      <c r="C5">
        <f t="shared" si="0"/>
        <v>17.446390248887486</v>
      </c>
      <c r="D5">
        <v>10</v>
      </c>
      <c r="E5">
        <f t="shared" si="1"/>
        <v>174.46390248887485</v>
      </c>
      <c r="F5">
        <f t="shared" si="2"/>
        <v>180</v>
      </c>
    </row>
    <row r="6" spans="1:6" x14ac:dyDescent="0.2">
      <c r="A6" t="s">
        <v>75</v>
      </c>
      <c r="B6">
        <v>270.54160000000002</v>
      </c>
      <c r="C6">
        <f t="shared" si="0"/>
        <v>25.134161409897903</v>
      </c>
      <c r="D6">
        <v>10</v>
      </c>
      <c r="E6">
        <f t="shared" si="1"/>
        <v>251.34161409897902</v>
      </c>
      <c r="F6">
        <f t="shared" si="2"/>
        <v>260</v>
      </c>
    </row>
    <row r="7" spans="1:6" x14ac:dyDescent="0.2">
      <c r="A7" t="s">
        <v>76</v>
      </c>
      <c r="B7">
        <v>221.83340000000001</v>
      </c>
      <c r="C7">
        <f t="shared" si="0"/>
        <v>20.609017177788722</v>
      </c>
      <c r="D7">
        <v>10</v>
      </c>
      <c r="E7">
        <f t="shared" si="1"/>
        <v>206.09017177788724</v>
      </c>
      <c r="F7">
        <f t="shared" si="2"/>
        <v>210</v>
      </c>
    </row>
    <row r="8" spans="1:6" x14ac:dyDescent="0.2">
      <c r="A8" t="s">
        <v>77</v>
      </c>
      <c r="B8">
        <v>270.54160000000002</v>
      </c>
      <c r="C8">
        <f t="shared" si="0"/>
        <v>25.134161409897903</v>
      </c>
      <c r="D8">
        <v>10</v>
      </c>
      <c r="E8">
        <f t="shared" si="1"/>
        <v>251.34161409897902</v>
      </c>
      <c r="F8">
        <f t="shared" si="2"/>
        <v>260</v>
      </c>
    </row>
    <row r="9" spans="1:6" x14ac:dyDescent="0.2">
      <c r="A9" t="s">
        <v>78</v>
      </c>
      <c r="B9">
        <v>221.83340000000001</v>
      </c>
      <c r="C9">
        <f t="shared" si="0"/>
        <v>20.609017177788722</v>
      </c>
      <c r="D9">
        <v>10</v>
      </c>
      <c r="E9">
        <f t="shared" si="1"/>
        <v>206.09017177788724</v>
      </c>
      <c r="F9">
        <f t="shared" si="2"/>
        <v>210</v>
      </c>
    </row>
    <row r="10" spans="1:6" x14ac:dyDescent="0.2">
      <c r="A10" t="s">
        <v>79</v>
      </c>
      <c r="B10">
        <v>270.54160000000002</v>
      </c>
      <c r="C10">
        <f t="shared" si="0"/>
        <v>25.134161409897903</v>
      </c>
      <c r="D10">
        <v>10</v>
      </c>
      <c r="E10">
        <f t="shared" si="1"/>
        <v>251.34161409897902</v>
      </c>
      <c r="F10">
        <f t="shared" si="2"/>
        <v>260</v>
      </c>
    </row>
    <row r="11" spans="1:6" x14ac:dyDescent="0.2">
      <c r="A11" t="s">
        <v>80</v>
      </c>
      <c r="B11">
        <v>260.83339999999998</v>
      </c>
      <c r="C11">
        <f t="shared" si="0"/>
        <v>24.232239244140136</v>
      </c>
      <c r="D11">
        <v>10</v>
      </c>
      <c r="E11">
        <f t="shared" si="1"/>
        <v>242.32239244140135</v>
      </c>
      <c r="F11">
        <f t="shared" si="2"/>
        <v>250</v>
      </c>
    </row>
    <row r="12" spans="1:6" x14ac:dyDescent="0.2">
      <c r="A12" t="s">
        <v>81</v>
      </c>
      <c r="B12">
        <v>270.54160000000002</v>
      </c>
      <c r="C12">
        <f t="shared" si="0"/>
        <v>25.134161409897903</v>
      </c>
      <c r="D12">
        <v>10</v>
      </c>
      <c r="E12">
        <f t="shared" si="1"/>
        <v>251.34161409897902</v>
      </c>
      <c r="F12">
        <f t="shared" si="2"/>
        <v>260</v>
      </c>
    </row>
    <row r="13" spans="1:6" x14ac:dyDescent="0.2">
      <c r="A13" t="s">
        <v>82</v>
      </c>
      <c r="B13">
        <v>260.83339999999998</v>
      </c>
      <c r="C13">
        <f t="shared" si="0"/>
        <v>24.232239244140136</v>
      </c>
      <c r="D13">
        <v>10</v>
      </c>
      <c r="E13">
        <f t="shared" si="1"/>
        <v>242.32239244140135</v>
      </c>
      <c r="F13">
        <f t="shared" si="2"/>
        <v>250</v>
      </c>
    </row>
    <row r="14" spans="1:6" x14ac:dyDescent="0.2">
      <c r="A14" t="s">
        <v>83</v>
      </c>
      <c r="B14">
        <v>270.54160000000002</v>
      </c>
      <c r="C14">
        <f t="shared" si="0"/>
        <v>25.134161409897903</v>
      </c>
      <c r="D14">
        <v>10</v>
      </c>
      <c r="E14">
        <f t="shared" si="1"/>
        <v>251.34161409897902</v>
      </c>
      <c r="F14">
        <f t="shared" si="2"/>
        <v>260</v>
      </c>
    </row>
    <row r="15" spans="1:6" x14ac:dyDescent="0.2">
      <c r="A15" t="s">
        <v>84</v>
      </c>
      <c r="B15">
        <v>260.83339999999998</v>
      </c>
      <c r="C15">
        <f t="shared" si="0"/>
        <v>24.232239244140136</v>
      </c>
      <c r="D15">
        <v>10</v>
      </c>
      <c r="E15">
        <f t="shared" si="1"/>
        <v>242.32239244140135</v>
      </c>
      <c r="F15">
        <f t="shared" si="2"/>
        <v>250</v>
      </c>
    </row>
    <row r="16" spans="1:6" x14ac:dyDescent="0.2">
      <c r="A16" t="s">
        <v>85</v>
      </c>
      <c r="B16">
        <v>270.54160000000002</v>
      </c>
      <c r="C16">
        <f t="shared" si="0"/>
        <v>25.134161409897903</v>
      </c>
      <c r="D16">
        <v>10</v>
      </c>
      <c r="E16">
        <f t="shared" si="1"/>
        <v>251.34161409897902</v>
      </c>
      <c r="F16">
        <f t="shared" si="2"/>
        <v>260</v>
      </c>
    </row>
    <row r="17" spans="1:6" x14ac:dyDescent="0.2">
      <c r="A17" t="s">
        <v>86</v>
      </c>
      <c r="B17">
        <v>260.83339999999998</v>
      </c>
      <c r="C17">
        <f t="shared" si="0"/>
        <v>24.232239244140136</v>
      </c>
      <c r="D17">
        <v>10</v>
      </c>
      <c r="E17">
        <f t="shared" si="1"/>
        <v>242.32239244140135</v>
      </c>
      <c r="F17">
        <f t="shared" si="2"/>
        <v>250</v>
      </c>
    </row>
    <row r="18" spans="1:6" x14ac:dyDescent="0.2">
      <c r="A18" t="s">
        <v>87</v>
      </c>
      <c r="B18">
        <v>270.54160000000002</v>
      </c>
      <c r="C18">
        <f t="shared" si="0"/>
        <v>25.134161409897903</v>
      </c>
      <c r="D18">
        <v>10</v>
      </c>
      <c r="E18">
        <f t="shared" si="1"/>
        <v>251.34161409897902</v>
      </c>
      <c r="F18">
        <f t="shared" si="2"/>
        <v>260</v>
      </c>
    </row>
    <row r="19" spans="1:6" x14ac:dyDescent="0.2">
      <c r="A19" t="s">
        <v>88</v>
      </c>
      <c r="B19">
        <v>260.83339999999998</v>
      </c>
      <c r="C19">
        <f t="shared" si="0"/>
        <v>24.232239244140136</v>
      </c>
      <c r="D19">
        <v>10</v>
      </c>
      <c r="E19">
        <f t="shared" si="1"/>
        <v>242.32239244140135</v>
      </c>
      <c r="F19">
        <f t="shared" si="2"/>
        <v>250</v>
      </c>
    </row>
    <row r="20" spans="1:6" x14ac:dyDescent="0.2">
      <c r="A20" t="s">
        <v>89</v>
      </c>
      <c r="B20">
        <v>261.01220000000001</v>
      </c>
      <c r="C20">
        <f t="shared" si="0"/>
        <v>24.24885032376741</v>
      </c>
      <c r="D20">
        <v>10</v>
      </c>
      <c r="E20">
        <f t="shared" si="1"/>
        <v>242.48850323767411</v>
      </c>
      <c r="F20">
        <f t="shared" si="2"/>
        <v>250</v>
      </c>
    </row>
    <row r="21" spans="1:6" x14ac:dyDescent="0.2">
      <c r="A21" t="s">
        <v>90</v>
      </c>
      <c r="B21">
        <v>141.00700000000001</v>
      </c>
      <c r="C21">
        <f t="shared" si="0"/>
        <v>13.09999163871831</v>
      </c>
      <c r="D21">
        <v>10</v>
      </c>
      <c r="E21">
        <f t="shared" si="1"/>
        <v>130.99991638718311</v>
      </c>
      <c r="F21">
        <f t="shared" si="2"/>
        <v>140</v>
      </c>
    </row>
    <row r="22" spans="1:6" x14ac:dyDescent="0.2">
      <c r="A22" t="s">
        <v>91</v>
      </c>
      <c r="B22">
        <v>241.40219999999999</v>
      </c>
      <c r="C22">
        <f t="shared" si="0"/>
        <v>22.427019946301993</v>
      </c>
      <c r="D22">
        <v>10</v>
      </c>
      <c r="E22">
        <f t="shared" si="1"/>
        <v>224.27019946301994</v>
      </c>
      <c r="F22">
        <f t="shared" si="2"/>
        <v>230</v>
      </c>
    </row>
    <row r="23" spans="1:6" x14ac:dyDescent="0.2">
      <c r="A23" t="s">
        <v>92</v>
      </c>
      <c r="B23">
        <v>167.78809999999999</v>
      </c>
      <c r="C23">
        <f t="shared" si="0"/>
        <v>15.588039651055844</v>
      </c>
      <c r="D23">
        <v>10</v>
      </c>
      <c r="E23">
        <f t="shared" ref="E23:E53" si="3">C23*D23</f>
        <v>155.88039651055846</v>
      </c>
      <c r="F23">
        <f t="shared" si="2"/>
        <v>160</v>
      </c>
    </row>
    <row r="24" spans="1:6" x14ac:dyDescent="0.2">
      <c r="A24" t="s">
        <v>93</v>
      </c>
      <c r="B24">
        <v>121.23650000000001</v>
      </c>
      <c r="C24">
        <f t="shared" si="0"/>
        <v>11.263250308902908</v>
      </c>
      <c r="D24">
        <v>10</v>
      </c>
      <c r="E24">
        <f t="shared" si="3"/>
        <v>112.63250308902909</v>
      </c>
      <c r="F24">
        <f t="shared" si="2"/>
        <v>120</v>
      </c>
    </row>
    <row r="25" spans="1:6" x14ac:dyDescent="0.2">
      <c r="A25" t="s">
        <v>94</v>
      </c>
      <c r="B25">
        <v>255.86099999999999</v>
      </c>
      <c r="C25">
        <f t="shared" si="0"/>
        <v>23.77028772099332</v>
      </c>
      <c r="D25">
        <v>10</v>
      </c>
      <c r="E25">
        <f t="shared" si="3"/>
        <v>237.70287720993321</v>
      </c>
      <c r="F25">
        <f t="shared" si="2"/>
        <v>240</v>
      </c>
    </row>
    <row r="26" spans="1:6" x14ac:dyDescent="0.2">
      <c r="A26" t="s">
        <v>95</v>
      </c>
      <c r="B26">
        <v>181.9306</v>
      </c>
      <c r="C26">
        <f t="shared" si="0"/>
        <v>16.901922165757764</v>
      </c>
      <c r="D26">
        <v>10</v>
      </c>
      <c r="E26">
        <f t="shared" si="3"/>
        <v>169.01922165757765</v>
      </c>
      <c r="F26">
        <f t="shared" si="2"/>
        <v>170</v>
      </c>
    </row>
    <row r="27" spans="1:6" x14ac:dyDescent="0.2">
      <c r="A27" t="s">
        <v>96</v>
      </c>
      <c r="B27">
        <v>262.70830000000001</v>
      </c>
      <c r="C27">
        <f t="shared" si="0"/>
        <v>24.406423322401732</v>
      </c>
      <c r="D27">
        <v>10</v>
      </c>
      <c r="E27">
        <f t="shared" si="3"/>
        <v>244.06423322401733</v>
      </c>
      <c r="F27">
        <f t="shared" si="2"/>
        <v>250</v>
      </c>
    </row>
    <row r="28" spans="1:6" x14ac:dyDescent="0.2">
      <c r="A28" t="s">
        <v>97</v>
      </c>
      <c r="B28">
        <v>181.9306</v>
      </c>
      <c r="C28">
        <f t="shared" si="0"/>
        <v>16.901922165757764</v>
      </c>
      <c r="D28">
        <v>10</v>
      </c>
      <c r="E28">
        <f t="shared" si="3"/>
        <v>169.01922165757765</v>
      </c>
      <c r="F28">
        <f t="shared" si="2"/>
        <v>170</v>
      </c>
    </row>
    <row r="29" spans="1:6" x14ac:dyDescent="0.2">
      <c r="A29" t="s">
        <v>98</v>
      </c>
      <c r="B29">
        <v>262.70830000000001</v>
      </c>
      <c r="C29">
        <f t="shared" si="0"/>
        <v>24.406423322401732</v>
      </c>
      <c r="D29">
        <v>10</v>
      </c>
      <c r="E29">
        <f t="shared" si="3"/>
        <v>244.06423322401733</v>
      </c>
      <c r="F29">
        <f t="shared" si="2"/>
        <v>250</v>
      </c>
    </row>
    <row r="30" spans="1:6" x14ac:dyDescent="0.2">
      <c r="A30" t="s">
        <v>99</v>
      </c>
      <c r="B30">
        <v>181.9306</v>
      </c>
      <c r="C30">
        <f t="shared" si="0"/>
        <v>16.901922165757764</v>
      </c>
      <c r="D30">
        <v>10</v>
      </c>
      <c r="E30">
        <f t="shared" si="3"/>
        <v>169.01922165757765</v>
      </c>
      <c r="F30">
        <f t="shared" si="2"/>
        <v>170</v>
      </c>
    </row>
    <row r="31" spans="1:6" x14ac:dyDescent="0.2">
      <c r="A31" t="s">
        <v>100</v>
      </c>
      <c r="B31">
        <v>262.70830000000001</v>
      </c>
      <c r="C31">
        <f t="shared" si="0"/>
        <v>24.406423322401732</v>
      </c>
      <c r="D31">
        <v>10</v>
      </c>
      <c r="E31">
        <f t="shared" si="3"/>
        <v>244.06423322401733</v>
      </c>
      <c r="F31">
        <f t="shared" si="2"/>
        <v>250</v>
      </c>
    </row>
    <row r="32" spans="1:6" x14ac:dyDescent="0.2">
      <c r="A32" t="s">
        <v>101</v>
      </c>
      <c r="B32">
        <v>181.9306</v>
      </c>
      <c r="C32">
        <f t="shared" si="0"/>
        <v>16.901922165757764</v>
      </c>
      <c r="D32">
        <v>10</v>
      </c>
      <c r="E32">
        <f t="shared" si="3"/>
        <v>169.01922165757765</v>
      </c>
      <c r="F32">
        <f t="shared" si="2"/>
        <v>170</v>
      </c>
    </row>
    <row r="33" spans="1:6" x14ac:dyDescent="0.2">
      <c r="A33" t="s">
        <v>102</v>
      </c>
      <c r="B33">
        <v>262.70830000000001</v>
      </c>
      <c r="C33">
        <f t="shared" si="0"/>
        <v>24.406423322401732</v>
      </c>
      <c r="D33">
        <v>10</v>
      </c>
      <c r="E33">
        <f t="shared" si="3"/>
        <v>244.06423322401733</v>
      </c>
      <c r="F33">
        <f t="shared" si="2"/>
        <v>250</v>
      </c>
    </row>
    <row r="34" spans="1:6" x14ac:dyDescent="0.2">
      <c r="A34" t="s">
        <v>103</v>
      </c>
      <c r="B34">
        <v>181.9306</v>
      </c>
      <c r="C34">
        <f t="shared" si="0"/>
        <v>16.901922165757764</v>
      </c>
      <c r="D34">
        <v>10</v>
      </c>
      <c r="E34">
        <f t="shared" si="3"/>
        <v>169.01922165757765</v>
      </c>
      <c r="F34">
        <f t="shared" si="2"/>
        <v>170</v>
      </c>
    </row>
    <row r="35" spans="1:6" x14ac:dyDescent="0.2">
      <c r="A35" t="s">
        <v>104</v>
      </c>
      <c r="B35">
        <v>262.70830000000001</v>
      </c>
      <c r="C35">
        <f t="shared" si="0"/>
        <v>24.406423322401732</v>
      </c>
      <c r="D35">
        <v>10</v>
      </c>
      <c r="E35">
        <f t="shared" si="3"/>
        <v>244.06423322401733</v>
      </c>
      <c r="F35">
        <f t="shared" si="2"/>
        <v>250</v>
      </c>
    </row>
    <row r="36" spans="1:6" x14ac:dyDescent="0.2">
      <c r="A36" t="s">
        <v>105</v>
      </c>
      <c r="B36">
        <v>169.34370000000001</v>
      </c>
      <c r="C36">
        <f t="shared" si="0"/>
        <v>15.732559759938313</v>
      </c>
      <c r="D36">
        <v>10</v>
      </c>
      <c r="E36">
        <f t="shared" si="3"/>
        <v>157.32559759938314</v>
      </c>
      <c r="F36">
        <f t="shared" si="2"/>
        <v>160</v>
      </c>
    </row>
    <row r="37" spans="1:6" x14ac:dyDescent="0.2">
      <c r="A37" t="s">
        <v>106</v>
      </c>
      <c r="B37">
        <v>81.451599999999999</v>
      </c>
      <c r="C37">
        <f t="shared" si="0"/>
        <v>7.5671085758879215</v>
      </c>
      <c r="D37">
        <v>10</v>
      </c>
      <c r="E37">
        <f t="shared" si="3"/>
        <v>75.671085758879215</v>
      </c>
      <c r="F37">
        <f t="shared" si="2"/>
        <v>80</v>
      </c>
    </row>
    <row r="38" spans="1:6" x14ac:dyDescent="0.2">
      <c r="A38" t="s">
        <v>107</v>
      </c>
      <c r="B38">
        <v>248.5659</v>
      </c>
      <c r="C38">
        <f t="shared" si="0"/>
        <v>23.092550098012804</v>
      </c>
      <c r="D38">
        <v>10</v>
      </c>
      <c r="E38">
        <f t="shared" si="3"/>
        <v>230.92550098012805</v>
      </c>
      <c r="F38">
        <f t="shared" si="2"/>
        <v>240</v>
      </c>
    </row>
    <row r="39" spans="1:6" x14ac:dyDescent="0.2">
      <c r="A39" t="s">
        <v>108</v>
      </c>
      <c r="B39">
        <v>213.5121</v>
      </c>
      <c r="C39">
        <f t="shared" si="0"/>
        <v>19.835942362898209</v>
      </c>
      <c r="D39">
        <v>10</v>
      </c>
      <c r="E39">
        <f t="shared" si="3"/>
        <v>198.35942362898209</v>
      </c>
      <c r="F39">
        <f t="shared" si="2"/>
        <v>200</v>
      </c>
    </row>
    <row r="40" spans="1:6" x14ac:dyDescent="0.2">
      <c r="A40" t="s">
        <v>109</v>
      </c>
      <c r="B40">
        <v>83.855199999999996</v>
      </c>
      <c r="C40">
        <f t="shared" si="0"/>
        <v>7.7904105389310567</v>
      </c>
      <c r="D40">
        <v>10</v>
      </c>
      <c r="E40">
        <f t="shared" si="3"/>
        <v>77.904105389310573</v>
      </c>
      <c r="F40">
        <f t="shared" si="2"/>
        <v>80</v>
      </c>
    </row>
    <row r="41" spans="1:6" x14ac:dyDescent="0.2">
      <c r="A41" t="s">
        <v>110</v>
      </c>
      <c r="B41">
        <v>238.77760000000001</v>
      </c>
      <c r="C41">
        <f t="shared" si="0"/>
        <v>22.183186391549533</v>
      </c>
      <c r="D41">
        <v>10</v>
      </c>
      <c r="E41">
        <f t="shared" si="3"/>
        <v>221.83186391549532</v>
      </c>
      <c r="F41">
        <f t="shared" si="2"/>
        <v>230</v>
      </c>
    </row>
    <row r="42" spans="1:6" x14ac:dyDescent="0.2">
      <c r="A42" t="s">
        <v>111</v>
      </c>
      <c r="B42">
        <v>219.9374</v>
      </c>
      <c r="C42">
        <f t="shared" si="0"/>
        <v>20.432872843486098</v>
      </c>
      <c r="D42">
        <v>10</v>
      </c>
      <c r="E42">
        <f t="shared" si="3"/>
        <v>204.32872843486098</v>
      </c>
      <c r="F42">
        <f t="shared" si="2"/>
        <v>210</v>
      </c>
    </row>
    <row r="43" spans="1:6" x14ac:dyDescent="0.2">
      <c r="A43" t="s">
        <v>112</v>
      </c>
      <c r="B43">
        <v>241.5626</v>
      </c>
      <c r="C43">
        <f t="shared" si="0"/>
        <v>22.441921608338987</v>
      </c>
      <c r="D43">
        <v>10</v>
      </c>
      <c r="E43">
        <f t="shared" si="3"/>
        <v>224.41921608338987</v>
      </c>
      <c r="F43">
        <f t="shared" si="2"/>
        <v>230</v>
      </c>
    </row>
    <row r="44" spans="1:6" x14ac:dyDescent="0.2">
      <c r="A44" t="s">
        <v>113</v>
      </c>
      <c r="B44">
        <v>219.9374</v>
      </c>
      <c r="C44">
        <f t="shared" si="0"/>
        <v>20.432872843486098</v>
      </c>
      <c r="D44">
        <v>10</v>
      </c>
      <c r="E44">
        <f t="shared" si="3"/>
        <v>204.32872843486098</v>
      </c>
      <c r="F44">
        <f t="shared" si="2"/>
        <v>210</v>
      </c>
    </row>
    <row r="45" spans="1:6" x14ac:dyDescent="0.2">
      <c r="A45" t="s">
        <v>114</v>
      </c>
      <c r="B45">
        <v>241.5626</v>
      </c>
      <c r="C45">
        <f t="shared" si="0"/>
        <v>22.441921608338987</v>
      </c>
      <c r="D45">
        <v>10</v>
      </c>
      <c r="E45">
        <f t="shared" si="3"/>
        <v>224.41921608338987</v>
      </c>
      <c r="F45">
        <f t="shared" si="2"/>
        <v>230</v>
      </c>
    </row>
    <row r="46" spans="1:6" x14ac:dyDescent="0.2">
      <c r="A46" t="s">
        <v>115</v>
      </c>
      <c r="B46">
        <v>219.9374</v>
      </c>
      <c r="C46">
        <f t="shared" si="0"/>
        <v>20.432872843486098</v>
      </c>
      <c r="D46">
        <v>10</v>
      </c>
      <c r="E46">
        <f t="shared" si="3"/>
        <v>204.32872843486098</v>
      </c>
      <c r="F46">
        <f t="shared" si="2"/>
        <v>210</v>
      </c>
    </row>
    <row r="47" spans="1:6" x14ac:dyDescent="0.2">
      <c r="A47" t="s">
        <v>116</v>
      </c>
      <c r="B47">
        <v>241.5626</v>
      </c>
      <c r="C47">
        <f t="shared" si="0"/>
        <v>22.441921608338987</v>
      </c>
      <c r="D47">
        <v>10</v>
      </c>
      <c r="E47">
        <f t="shared" si="3"/>
        <v>224.41921608338987</v>
      </c>
      <c r="F47">
        <f t="shared" si="2"/>
        <v>230</v>
      </c>
    </row>
    <row r="48" spans="1:6" x14ac:dyDescent="0.2">
      <c r="A48" t="s">
        <v>117</v>
      </c>
      <c r="B48">
        <v>219.9374</v>
      </c>
      <c r="C48">
        <f t="shared" si="0"/>
        <v>20.432872843486098</v>
      </c>
      <c r="D48">
        <v>10</v>
      </c>
      <c r="E48">
        <f t="shared" si="3"/>
        <v>204.32872843486098</v>
      </c>
      <c r="F48">
        <f t="shared" si="2"/>
        <v>210</v>
      </c>
    </row>
    <row r="49" spans="1:6" x14ac:dyDescent="0.2">
      <c r="A49" t="s">
        <v>118</v>
      </c>
      <c r="B49">
        <v>241.5626</v>
      </c>
      <c r="C49">
        <f t="shared" si="0"/>
        <v>22.441921608338987</v>
      </c>
      <c r="D49">
        <v>10</v>
      </c>
      <c r="E49">
        <f t="shared" si="3"/>
        <v>224.41921608338987</v>
      </c>
      <c r="F49">
        <f t="shared" si="2"/>
        <v>230</v>
      </c>
    </row>
    <row r="50" spans="1:6" x14ac:dyDescent="0.2">
      <c r="A50" t="s">
        <v>119</v>
      </c>
      <c r="B50">
        <v>219.9374</v>
      </c>
      <c r="C50">
        <f t="shared" si="0"/>
        <v>20.432872843486098</v>
      </c>
      <c r="D50">
        <v>10</v>
      </c>
      <c r="E50">
        <f t="shared" si="3"/>
        <v>204.32872843486098</v>
      </c>
      <c r="F50">
        <f t="shared" si="2"/>
        <v>210</v>
      </c>
    </row>
    <row r="51" spans="1:6" x14ac:dyDescent="0.2">
      <c r="A51" t="s">
        <v>120</v>
      </c>
      <c r="B51">
        <v>241.5626</v>
      </c>
      <c r="C51">
        <f t="shared" si="0"/>
        <v>22.441921608338987</v>
      </c>
      <c r="D51">
        <v>10</v>
      </c>
      <c r="E51">
        <f t="shared" si="3"/>
        <v>224.41921608338987</v>
      </c>
      <c r="F51">
        <f t="shared" si="2"/>
        <v>230</v>
      </c>
    </row>
    <row r="52" spans="1:6" x14ac:dyDescent="0.2">
      <c r="A52" t="s">
        <v>121</v>
      </c>
      <c r="B52">
        <v>255.38380000000001</v>
      </c>
      <c r="C52">
        <f t="shared" si="0"/>
        <v>23.725954347401967</v>
      </c>
      <c r="D52">
        <v>10</v>
      </c>
      <c r="E52">
        <f t="shared" si="3"/>
        <v>237.25954347401967</v>
      </c>
      <c r="F52">
        <f t="shared" si="2"/>
        <v>240</v>
      </c>
    </row>
    <row r="53" spans="1:6" x14ac:dyDescent="0.2">
      <c r="A53" t="s">
        <v>122</v>
      </c>
      <c r="B53">
        <v>247.76419999999999</v>
      </c>
      <c r="C53">
        <f t="shared" si="0"/>
        <v>23.018069658766805</v>
      </c>
      <c r="D53">
        <v>10</v>
      </c>
      <c r="E53">
        <f t="shared" si="3"/>
        <v>230.18069658766805</v>
      </c>
      <c r="F53">
        <f t="shared" si="2"/>
        <v>240</v>
      </c>
    </row>
    <row r="54" spans="1:6" x14ac:dyDescent="0.2">
      <c r="F54">
        <f>SUM(F3:F53)</f>
        <v>10940</v>
      </c>
    </row>
  </sheetData>
  <mergeCells count="1">
    <mergeCell ref="A1:A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4"/>
  <sheetViews>
    <sheetView tabSelected="1" workbookViewId="0">
      <selection activeCell="A81" sqref="A81:XFD81"/>
    </sheetView>
  </sheetViews>
  <sheetFormatPr defaultRowHeight="14.25" x14ac:dyDescent="0.2"/>
  <cols>
    <col min="1" max="1" width="14.875" customWidth="1"/>
    <col min="2" max="2" width="11.75" customWidth="1"/>
    <col min="3" max="3" width="12.375" bestFit="1" customWidth="1"/>
    <col min="4" max="4" width="12.375" customWidth="1"/>
    <col min="5" max="5" width="11.75" bestFit="1" customWidth="1"/>
    <col min="6" max="6" width="11.25" bestFit="1" customWidth="1"/>
    <col min="7" max="7" width="17.625" bestFit="1" customWidth="1"/>
    <col min="8" max="8" width="11.75" bestFit="1" customWidth="1"/>
    <col min="9" max="9" width="12" bestFit="1" customWidth="1"/>
    <col min="10" max="10" width="11.375" bestFit="1" customWidth="1"/>
    <col min="11" max="12" width="12.625" bestFit="1" customWidth="1"/>
  </cols>
  <sheetData>
    <row r="1" spans="1:12" x14ac:dyDescent="0.2">
      <c r="A1" s="3" t="s">
        <v>125</v>
      </c>
      <c r="B1" s="2" t="s">
        <v>8</v>
      </c>
      <c r="C1" s="2" t="s">
        <v>8</v>
      </c>
      <c r="D1" s="4" t="s">
        <v>2</v>
      </c>
      <c r="E1" s="4"/>
      <c r="F1" s="4"/>
      <c r="G1" s="4"/>
      <c r="H1" s="2" t="s">
        <v>6</v>
      </c>
      <c r="I1" s="2" t="s">
        <v>6</v>
      </c>
      <c r="J1" s="2" t="s">
        <v>9</v>
      </c>
      <c r="K1" s="2" t="s">
        <v>13</v>
      </c>
      <c r="L1" s="2" t="s">
        <v>13</v>
      </c>
    </row>
    <row r="2" spans="1:12" x14ac:dyDescent="0.2">
      <c r="A2" s="3"/>
      <c r="B2" s="2" t="s">
        <v>123</v>
      </c>
      <c r="C2" s="2" t="s">
        <v>7</v>
      </c>
      <c r="D2" s="2" t="s">
        <v>124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11</v>
      </c>
      <c r="J2" s="2" t="s">
        <v>10</v>
      </c>
      <c r="K2" s="2" t="s">
        <v>12</v>
      </c>
      <c r="L2" s="2" t="s">
        <v>12</v>
      </c>
    </row>
    <row r="3" spans="1:12" x14ac:dyDescent="0.2">
      <c r="A3">
        <v>1</v>
      </c>
      <c r="B3">
        <v>32776.503499999999</v>
      </c>
      <c r="C3">
        <f>B3/144</f>
        <v>227.61460763888888</v>
      </c>
      <c r="D3">
        <v>48</v>
      </c>
      <c r="E3">
        <f>D3/12</f>
        <v>4</v>
      </c>
      <c r="F3">
        <v>29.25</v>
      </c>
      <c r="G3">
        <f>E3*F3/2</f>
        <v>58.5</v>
      </c>
      <c r="H3">
        <f>C3+G3</f>
        <v>286.11460763888886</v>
      </c>
      <c r="I3">
        <f>H3/10.7639</f>
        <v>26.580942561607678</v>
      </c>
      <c r="J3">
        <v>10</v>
      </c>
      <c r="K3">
        <f>I3*J3</f>
        <v>265.80942561607679</v>
      </c>
      <c r="L3">
        <f>ROUNDUP(K3,-1)</f>
        <v>270</v>
      </c>
    </row>
    <row r="4" spans="1:12" x14ac:dyDescent="0.2">
      <c r="A4">
        <v>2</v>
      </c>
      <c r="B4">
        <v>32614.851699999999</v>
      </c>
      <c r="C4">
        <f t="shared" ref="C4:C67" si="0">B4/144</f>
        <v>226.49202569444444</v>
      </c>
      <c r="D4">
        <v>240</v>
      </c>
      <c r="E4">
        <f t="shared" ref="E4:E67" si="1">D4/12</f>
        <v>20</v>
      </c>
      <c r="F4">
        <v>29.25</v>
      </c>
      <c r="G4">
        <f t="shared" ref="G4:G60" si="2">E4*F4/2</f>
        <v>292.5</v>
      </c>
      <c r="H4">
        <f t="shared" ref="H4:H60" si="3">C4+G4</f>
        <v>518.99202569444446</v>
      </c>
      <c r="I4">
        <f t="shared" ref="I4:I60" si="4">H4/10.7639</f>
        <v>48.215983583500822</v>
      </c>
      <c r="J4">
        <v>10</v>
      </c>
      <c r="K4">
        <f t="shared" ref="K4:K60" si="5">I4*J4</f>
        <v>482.15983583500821</v>
      </c>
      <c r="L4">
        <f t="shared" ref="L4:L60" si="6">ROUNDUP(K4,-1)</f>
        <v>490</v>
      </c>
    </row>
    <row r="5" spans="1:12" x14ac:dyDescent="0.2">
      <c r="A5">
        <v>3</v>
      </c>
      <c r="B5">
        <v>30154.6502</v>
      </c>
      <c r="C5">
        <f t="shared" si="0"/>
        <v>209.40729305555556</v>
      </c>
      <c r="D5">
        <v>144</v>
      </c>
      <c r="E5">
        <f t="shared" si="1"/>
        <v>12</v>
      </c>
      <c r="F5">
        <v>29.25</v>
      </c>
      <c r="G5">
        <f t="shared" si="2"/>
        <v>175.5</v>
      </c>
      <c r="H5">
        <f t="shared" si="3"/>
        <v>384.90729305555556</v>
      </c>
      <c r="I5">
        <f t="shared" si="4"/>
        <v>35.759092248678968</v>
      </c>
      <c r="J5">
        <v>10</v>
      </c>
      <c r="K5">
        <f t="shared" si="5"/>
        <v>357.59092248678968</v>
      </c>
      <c r="L5">
        <f t="shared" si="6"/>
        <v>360</v>
      </c>
    </row>
    <row r="6" spans="1:12" x14ac:dyDescent="0.2">
      <c r="A6">
        <v>4</v>
      </c>
      <c r="B6">
        <v>22561.812699999999</v>
      </c>
      <c r="C6">
        <f t="shared" si="0"/>
        <v>156.6792548611111</v>
      </c>
      <c r="D6">
        <v>168</v>
      </c>
      <c r="E6">
        <f t="shared" si="1"/>
        <v>14</v>
      </c>
      <c r="F6">
        <v>29.25</v>
      </c>
      <c r="G6">
        <f t="shared" si="2"/>
        <v>204.75</v>
      </c>
      <c r="H6">
        <f t="shared" si="3"/>
        <v>361.42925486111108</v>
      </c>
      <c r="I6">
        <f t="shared" si="4"/>
        <v>33.577909016351981</v>
      </c>
      <c r="J6">
        <v>10</v>
      </c>
      <c r="K6">
        <f t="shared" si="5"/>
        <v>335.77909016351981</v>
      </c>
      <c r="L6">
        <f t="shared" si="6"/>
        <v>340</v>
      </c>
    </row>
    <row r="7" spans="1:12" x14ac:dyDescent="0.2">
      <c r="A7">
        <v>5</v>
      </c>
      <c r="B7">
        <v>30168.5756</v>
      </c>
      <c r="C7">
        <f t="shared" si="0"/>
        <v>209.50399722222221</v>
      </c>
      <c r="D7">
        <v>144</v>
      </c>
      <c r="E7">
        <f t="shared" si="1"/>
        <v>12</v>
      </c>
      <c r="F7">
        <v>29.25</v>
      </c>
      <c r="G7">
        <f t="shared" si="2"/>
        <v>175.5</v>
      </c>
      <c r="H7">
        <f t="shared" si="3"/>
        <v>385.00399722222221</v>
      </c>
      <c r="I7">
        <f t="shared" si="4"/>
        <v>35.768076368437299</v>
      </c>
      <c r="J7">
        <v>10</v>
      </c>
      <c r="K7">
        <f t="shared" si="5"/>
        <v>357.68076368437301</v>
      </c>
      <c r="L7">
        <f t="shared" si="6"/>
        <v>360</v>
      </c>
    </row>
    <row r="8" spans="1:12" x14ac:dyDescent="0.2">
      <c r="A8">
        <v>6</v>
      </c>
      <c r="B8">
        <v>22550.692299999999</v>
      </c>
      <c r="C8">
        <f t="shared" si="0"/>
        <v>156.60202986111111</v>
      </c>
      <c r="D8">
        <v>168</v>
      </c>
      <c r="E8">
        <f t="shared" si="1"/>
        <v>14</v>
      </c>
      <c r="F8">
        <v>29.25</v>
      </c>
      <c r="G8">
        <f t="shared" si="2"/>
        <v>204.75</v>
      </c>
      <c r="H8">
        <f t="shared" si="3"/>
        <v>361.35202986111108</v>
      </c>
      <c r="I8">
        <f t="shared" si="4"/>
        <v>33.570734572144957</v>
      </c>
      <c r="J8">
        <v>10</v>
      </c>
      <c r="K8">
        <f t="shared" si="5"/>
        <v>335.70734572144954</v>
      </c>
      <c r="L8">
        <f t="shared" si="6"/>
        <v>340</v>
      </c>
    </row>
    <row r="9" spans="1:12" x14ac:dyDescent="0.2">
      <c r="A9">
        <v>7</v>
      </c>
      <c r="B9">
        <v>30184.654200000001</v>
      </c>
      <c r="C9">
        <f t="shared" si="0"/>
        <v>209.61565416666667</v>
      </c>
      <c r="D9">
        <v>144</v>
      </c>
      <c r="E9">
        <f t="shared" si="1"/>
        <v>12</v>
      </c>
      <c r="F9">
        <v>29.25</v>
      </c>
      <c r="G9">
        <f t="shared" si="2"/>
        <v>175.5</v>
      </c>
      <c r="H9">
        <f t="shared" si="3"/>
        <v>385.11565416666667</v>
      </c>
      <c r="I9">
        <f t="shared" si="4"/>
        <v>35.778449648051975</v>
      </c>
      <c r="J9">
        <v>10</v>
      </c>
      <c r="K9">
        <f t="shared" si="5"/>
        <v>357.78449648051975</v>
      </c>
      <c r="L9">
        <f t="shared" si="6"/>
        <v>360</v>
      </c>
    </row>
    <row r="10" spans="1:12" x14ac:dyDescent="0.2">
      <c r="A10">
        <v>8</v>
      </c>
      <c r="B10">
        <v>10261.5373</v>
      </c>
      <c r="C10">
        <f t="shared" si="0"/>
        <v>71.260675694444444</v>
      </c>
      <c r="D10">
        <v>78</v>
      </c>
      <c r="E10">
        <f t="shared" si="1"/>
        <v>6.5</v>
      </c>
      <c r="F10">
        <v>29.25</v>
      </c>
      <c r="G10">
        <f t="shared" si="2"/>
        <v>95.0625</v>
      </c>
      <c r="H10">
        <f t="shared" si="3"/>
        <v>166.32317569444444</v>
      </c>
      <c r="I10">
        <f t="shared" si="4"/>
        <v>15.451943597993706</v>
      </c>
      <c r="J10">
        <v>10</v>
      </c>
      <c r="K10">
        <f t="shared" si="5"/>
        <v>154.51943597993707</v>
      </c>
      <c r="L10">
        <f t="shared" si="6"/>
        <v>160</v>
      </c>
    </row>
    <row r="11" spans="1:12" x14ac:dyDescent="0.2">
      <c r="A11">
        <v>9</v>
      </c>
      <c r="B11">
        <f>79815.1683/2</f>
        <v>39907.584150000002</v>
      </c>
      <c r="C11">
        <f t="shared" si="0"/>
        <v>277.1360010416667</v>
      </c>
      <c r="D11">
        <f>355/2</f>
        <v>177.5</v>
      </c>
      <c r="E11">
        <f t="shared" si="1"/>
        <v>14.791666666666666</v>
      </c>
      <c r="F11">
        <v>29.25</v>
      </c>
      <c r="G11">
        <f t="shared" si="2"/>
        <v>216.328125</v>
      </c>
      <c r="H11">
        <f t="shared" si="3"/>
        <v>493.4641260416667</v>
      </c>
      <c r="I11">
        <f t="shared" si="4"/>
        <v>45.844361805820078</v>
      </c>
      <c r="J11">
        <v>10</v>
      </c>
      <c r="K11">
        <f t="shared" si="5"/>
        <v>458.4436180582008</v>
      </c>
      <c r="L11">
        <f t="shared" si="6"/>
        <v>460</v>
      </c>
    </row>
    <row r="12" spans="1:12" x14ac:dyDescent="0.2">
      <c r="A12">
        <v>10</v>
      </c>
      <c r="B12">
        <f>79815.1683/2</f>
        <v>39907.584150000002</v>
      </c>
      <c r="C12">
        <f t="shared" si="0"/>
        <v>277.1360010416667</v>
      </c>
      <c r="D12">
        <f>355/2</f>
        <v>177.5</v>
      </c>
      <c r="E12">
        <f t="shared" si="1"/>
        <v>14.791666666666666</v>
      </c>
      <c r="F12">
        <v>29.25</v>
      </c>
      <c r="G12">
        <f t="shared" si="2"/>
        <v>216.328125</v>
      </c>
      <c r="H12">
        <f t="shared" si="3"/>
        <v>493.4641260416667</v>
      </c>
      <c r="I12">
        <f t="shared" si="4"/>
        <v>45.844361805820078</v>
      </c>
      <c r="J12">
        <v>10</v>
      </c>
      <c r="K12">
        <f t="shared" si="5"/>
        <v>458.4436180582008</v>
      </c>
      <c r="L12">
        <f t="shared" si="6"/>
        <v>460</v>
      </c>
    </row>
    <row r="13" spans="1:12" x14ac:dyDescent="0.2">
      <c r="A13">
        <v>11</v>
      </c>
      <c r="B13">
        <v>24890.067899999998</v>
      </c>
      <c r="C13">
        <f t="shared" si="0"/>
        <v>172.84769374999999</v>
      </c>
      <c r="E13">
        <f t="shared" si="1"/>
        <v>0</v>
      </c>
      <c r="F13">
        <v>29.25</v>
      </c>
      <c r="G13">
        <f t="shared" si="2"/>
        <v>0</v>
      </c>
      <c r="H13">
        <f t="shared" si="3"/>
        <v>172.84769374999999</v>
      </c>
      <c r="I13">
        <f t="shared" si="4"/>
        <v>16.058091746485939</v>
      </c>
      <c r="J13">
        <v>10</v>
      </c>
      <c r="K13">
        <f t="shared" si="5"/>
        <v>160.5809174648594</v>
      </c>
      <c r="L13">
        <f t="shared" si="6"/>
        <v>170</v>
      </c>
    </row>
    <row r="14" spans="1:12" x14ac:dyDescent="0.2">
      <c r="A14">
        <v>12</v>
      </c>
      <c r="B14">
        <v>11573.2485</v>
      </c>
      <c r="C14">
        <f t="shared" si="0"/>
        <v>80.369781250000003</v>
      </c>
      <c r="E14">
        <f t="shared" si="1"/>
        <v>0</v>
      </c>
      <c r="F14">
        <v>29.25</v>
      </c>
      <c r="G14">
        <f t="shared" si="2"/>
        <v>0</v>
      </c>
      <c r="H14">
        <f t="shared" si="3"/>
        <v>80.369781250000003</v>
      </c>
      <c r="I14">
        <f t="shared" si="4"/>
        <v>7.4666042280214429</v>
      </c>
      <c r="J14">
        <v>10</v>
      </c>
      <c r="K14">
        <f t="shared" si="5"/>
        <v>74.666042280214427</v>
      </c>
      <c r="L14">
        <f t="shared" si="6"/>
        <v>80</v>
      </c>
    </row>
    <row r="15" spans="1:12" x14ac:dyDescent="0.2">
      <c r="A15">
        <v>13</v>
      </c>
      <c r="B15">
        <v>19882.9575</v>
      </c>
      <c r="C15">
        <f t="shared" si="0"/>
        <v>138.07609375000001</v>
      </c>
      <c r="D15">
        <v>156</v>
      </c>
      <c r="E15">
        <f t="shared" si="1"/>
        <v>13</v>
      </c>
      <c r="F15">
        <v>29.25</v>
      </c>
      <c r="G15">
        <f t="shared" si="2"/>
        <v>190.125</v>
      </c>
      <c r="H15">
        <f t="shared" si="3"/>
        <v>328.20109375000004</v>
      </c>
      <c r="I15">
        <f t="shared" si="4"/>
        <v>30.490908848094097</v>
      </c>
      <c r="J15">
        <v>10</v>
      </c>
      <c r="K15">
        <f t="shared" si="5"/>
        <v>304.90908848094097</v>
      </c>
      <c r="L15">
        <f t="shared" si="6"/>
        <v>310</v>
      </c>
    </row>
    <row r="16" spans="1:12" x14ac:dyDescent="0.2">
      <c r="A16">
        <v>14</v>
      </c>
      <c r="B16">
        <v>20206.329300000001</v>
      </c>
      <c r="C16">
        <f t="shared" si="0"/>
        <v>140.32173125</v>
      </c>
      <c r="D16">
        <v>156</v>
      </c>
      <c r="E16">
        <f t="shared" si="1"/>
        <v>13</v>
      </c>
      <c r="F16">
        <v>29.25</v>
      </c>
      <c r="G16">
        <f t="shared" si="2"/>
        <v>190.125</v>
      </c>
      <c r="H16">
        <f t="shared" si="3"/>
        <v>330.44673124999997</v>
      </c>
      <c r="I16">
        <f t="shared" si="4"/>
        <v>30.699535600479379</v>
      </c>
      <c r="J16">
        <v>10</v>
      </c>
      <c r="K16">
        <f t="shared" si="5"/>
        <v>306.99535600479379</v>
      </c>
      <c r="L16">
        <f t="shared" si="6"/>
        <v>310</v>
      </c>
    </row>
    <row r="17" spans="1:12" x14ac:dyDescent="0.2">
      <c r="A17">
        <v>15</v>
      </c>
      <c r="B17">
        <v>11601.440699999999</v>
      </c>
      <c r="C17">
        <f t="shared" si="0"/>
        <v>80.565560416666656</v>
      </c>
      <c r="E17">
        <f t="shared" si="1"/>
        <v>0</v>
      </c>
      <c r="F17">
        <v>29.25</v>
      </c>
      <c r="G17">
        <f t="shared" si="2"/>
        <v>0</v>
      </c>
      <c r="H17">
        <f t="shared" si="3"/>
        <v>80.565560416666656</v>
      </c>
      <c r="I17">
        <f t="shared" si="4"/>
        <v>7.4847927253752502</v>
      </c>
      <c r="J17">
        <v>10</v>
      </c>
      <c r="K17">
        <f t="shared" si="5"/>
        <v>74.847927253752502</v>
      </c>
      <c r="L17">
        <f t="shared" si="6"/>
        <v>80</v>
      </c>
    </row>
    <row r="18" spans="1:12" x14ac:dyDescent="0.2">
      <c r="A18">
        <v>16</v>
      </c>
      <c r="B18">
        <v>20319.984100000001</v>
      </c>
      <c r="C18">
        <f t="shared" si="0"/>
        <v>141.11100069444444</v>
      </c>
      <c r="D18">
        <v>156</v>
      </c>
      <c r="E18">
        <f t="shared" si="1"/>
        <v>13</v>
      </c>
      <c r="F18">
        <v>29.25</v>
      </c>
      <c r="G18">
        <f t="shared" si="2"/>
        <v>190.125</v>
      </c>
      <c r="H18">
        <f t="shared" si="3"/>
        <v>331.23600069444444</v>
      </c>
      <c r="I18">
        <f t="shared" si="4"/>
        <v>30.772861202207793</v>
      </c>
      <c r="J18">
        <v>10</v>
      </c>
      <c r="K18">
        <f t="shared" si="5"/>
        <v>307.72861202207793</v>
      </c>
      <c r="L18">
        <f t="shared" si="6"/>
        <v>310</v>
      </c>
    </row>
    <row r="19" spans="1:12" x14ac:dyDescent="0.2">
      <c r="A19">
        <v>17</v>
      </c>
      <c r="B19">
        <v>20320.055499999999</v>
      </c>
      <c r="C19">
        <f t="shared" si="0"/>
        <v>141.11149652777777</v>
      </c>
      <c r="D19">
        <v>156</v>
      </c>
      <c r="E19">
        <f t="shared" si="1"/>
        <v>13</v>
      </c>
      <c r="F19">
        <v>29.25</v>
      </c>
      <c r="G19">
        <f t="shared" si="2"/>
        <v>190.125</v>
      </c>
      <c r="H19">
        <f t="shared" si="3"/>
        <v>331.23649652777777</v>
      </c>
      <c r="I19">
        <f t="shared" si="4"/>
        <v>30.77290726667637</v>
      </c>
      <c r="J19">
        <v>10</v>
      </c>
      <c r="K19">
        <f t="shared" si="5"/>
        <v>307.72907266676373</v>
      </c>
      <c r="L19">
        <f t="shared" si="6"/>
        <v>310</v>
      </c>
    </row>
    <row r="20" spans="1:12" x14ac:dyDescent="0.2">
      <c r="A20">
        <v>18</v>
      </c>
      <c r="B20">
        <v>11488.1945</v>
      </c>
      <c r="C20">
        <f t="shared" si="0"/>
        <v>79.779128472222226</v>
      </c>
      <c r="E20">
        <f t="shared" si="1"/>
        <v>0</v>
      </c>
      <c r="F20">
        <v>29.25</v>
      </c>
      <c r="G20">
        <f t="shared" si="2"/>
        <v>0</v>
      </c>
      <c r="H20">
        <f t="shared" si="3"/>
        <v>79.779128472222226</v>
      </c>
      <c r="I20">
        <f t="shared" si="4"/>
        <v>7.4117307362779501</v>
      </c>
      <c r="J20">
        <v>10</v>
      </c>
      <c r="K20">
        <f t="shared" si="5"/>
        <v>74.117307362779499</v>
      </c>
      <c r="L20">
        <f t="shared" si="6"/>
        <v>80</v>
      </c>
    </row>
    <row r="21" spans="1:12" x14ac:dyDescent="0.2">
      <c r="A21">
        <v>19</v>
      </c>
      <c r="B21">
        <v>20319.75</v>
      </c>
      <c r="C21">
        <f t="shared" si="0"/>
        <v>141.109375</v>
      </c>
      <c r="D21">
        <v>156</v>
      </c>
      <c r="E21">
        <f t="shared" si="1"/>
        <v>13</v>
      </c>
      <c r="F21">
        <v>29.25</v>
      </c>
      <c r="G21">
        <f t="shared" si="2"/>
        <v>190.125</v>
      </c>
      <c r="H21">
        <f t="shared" si="3"/>
        <v>331.234375</v>
      </c>
      <c r="I21">
        <f t="shared" si="4"/>
        <v>30.772710170105633</v>
      </c>
      <c r="J21">
        <v>10</v>
      </c>
      <c r="K21">
        <f t="shared" si="5"/>
        <v>307.72710170105631</v>
      </c>
      <c r="L21">
        <f t="shared" si="6"/>
        <v>310</v>
      </c>
    </row>
    <row r="22" spans="1:12" x14ac:dyDescent="0.2">
      <c r="A22">
        <v>20</v>
      </c>
      <c r="B22">
        <v>20319.902699999999</v>
      </c>
      <c r="C22">
        <f t="shared" si="0"/>
        <v>141.11043541666666</v>
      </c>
      <c r="D22">
        <v>156</v>
      </c>
      <c r="E22">
        <f t="shared" si="1"/>
        <v>13</v>
      </c>
      <c r="F22">
        <v>29.25</v>
      </c>
      <c r="G22">
        <f t="shared" si="2"/>
        <v>190.125</v>
      </c>
      <c r="H22">
        <f t="shared" si="3"/>
        <v>331.23543541666663</v>
      </c>
      <c r="I22">
        <f t="shared" si="4"/>
        <v>30.772808686132969</v>
      </c>
      <c r="J22">
        <v>10</v>
      </c>
      <c r="K22">
        <f t="shared" si="5"/>
        <v>307.7280868613297</v>
      </c>
      <c r="L22">
        <f t="shared" si="6"/>
        <v>310</v>
      </c>
    </row>
    <row r="23" spans="1:12" x14ac:dyDescent="0.2">
      <c r="A23">
        <v>21</v>
      </c>
      <c r="B23">
        <v>11488.1945</v>
      </c>
      <c r="C23">
        <f t="shared" si="0"/>
        <v>79.779128472222226</v>
      </c>
      <c r="E23">
        <f t="shared" si="1"/>
        <v>0</v>
      </c>
      <c r="F23">
        <v>29.25</v>
      </c>
      <c r="G23">
        <f t="shared" si="2"/>
        <v>0</v>
      </c>
      <c r="H23">
        <f t="shared" si="3"/>
        <v>79.779128472222226</v>
      </c>
      <c r="I23">
        <f t="shared" si="4"/>
        <v>7.4117307362779501</v>
      </c>
      <c r="J23">
        <v>10</v>
      </c>
      <c r="K23">
        <f t="shared" si="5"/>
        <v>74.117307362779499</v>
      </c>
      <c r="L23">
        <f t="shared" si="6"/>
        <v>80</v>
      </c>
    </row>
    <row r="24" spans="1:12" x14ac:dyDescent="0.2">
      <c r="A24">
        <v>22</v>
      </c>
      <c r="B24">
        <v>20319.270100000002</v>
      </c>
      <c r="C24">
        <f t="shared" si="0"/>
        <v>141.10604236111112</v>
      </c>
      <c r="D24">
        <v>156</v>
      </c>
      <c r="E24">
        <f t="shared" si="1"/>
        <v>13</v>
      </c>
      <c r="F24">
        <v>29.25</v>
      </c>
      <c r="G24">
        <f t="shared" si="2"/>
        <v>190.125</v>
      </c>
      <c r="H24">
        <f t="shared" si="3"/>
        <v>331.23104236111112</v>
      </c>
      <c r="I24">
        <f t="shared" si="4"/>
        <v>30.772400557522008</v>
      </c>
      <c r="J24">
        <v>10</v>
      </c>
      <c r="K24">
        <f t="shared" si="5"/>
        <v>307.72400557522008</v>
      </c>
      <c r="L24">
        <f t="shared" si="6"/>
        <v>310</v>
      </c>
    </row>
    <row r="25" spans="1:12" x14ac:dyDescent="0.2">
      <c r="A25">
        <v>23</v>
      </c>
      <c r="B25">
        <v>20319.902699999999</v>
      </c>
      <c r="C25">
        <f t="shared" si="0"/>
        <v>141.11043541666666</v>
      </c>
      <c r="D25">
        <v>156</v>
      </c>
      <c r="E25">
        <f t="shared" si="1"/>
        <v>13</v>
      </c>
      <c r="F25">
        <v>29.25</v>
      </c>
      <c r="G25">
        <f t="shared" si="2"/>
        <v>190.125</v>
      </c>
      <c r="H25">
        <f t="shared" si="3"/>
        <v>331.23543541666663</v>
      </c>
      <c r="I25">
        <f t="shared" si="4"/>
        <v>30.772808686132969</v>
      </c>
      <c r="J25">
        <v>10</v>
      </c>
      <c r="K25">
        <f t="shared" si="5"/>
        <v>307.7280868613297</v>
      </c>
      <c r="L25">
        <f t="shared" si="6"/>
        <v>310</v>
      </c>
    </row>
    <row r="26" spans="1:12" x14ac:dyDescent="0.2">
      <c r="A26">
        <v>24</v>
      </c>
      <c r="B26">
        <v>11601.440699999999</v>
      </c>
      <c r="C26">
        <f t="shared" si="0"/>
        <v>80.565560416666656</v>
      </c>
      <c r="E26">
        <f t="shared" si="1"/>
        <v>0</v>
      </c>
      <c r="F26">
        <v>29.25</v>
      </c>
      <c r="G26">
        <f t="shared" si="2"/>
        <v>0</v>
      </c>
      <c r="H26">
        <f t="shared" si="3"/>
        <v>80.565560416666656</v>
      </c>
      <c r="I26">
        <f t="shared" si="4"/>
        <v>7.4847927253752502</v>
      </c>
      <c r="J26">
        <v>10</v>
      </c>
      <c r="K26">
        <f t="shared" si="5"/>
        <v>74.847927253752502</v>
      </c>
      <c r="L26">
        <f t="shared" si="6"/>
        <v>80</v>
      </c>
    </row>
    <row r="27" spans="1:12" x14ac:dyDescent="0.2">
      <c r="A27">
        <v>25</v>
      </c>
      <c r="B27">
        <v>30827.314299999998</v>
      </c>
      <c r="C27">
        <f t="shared" si="0"/>
        <v>214.07857152777777</v>
      </c>
      <c r="D27">
        <v>156</v>
      </c>
      <c r="E27">
        <f t="shared" si="1"/>
        <v>13</v>
      </c>
      <c r="F27">
        <v>29.25</v>
      </c>
      <c r="G27">
        <f t="shared" si="2"/>
        <v>190.125</v>
      </c>
      <c r="H27">
        <f t="shared" si="3"/>
        <v>404.20357152777774</v>
      </c>
      <c r="I27">
        <f t="shared" si="4"/>
        <v>37.551776914294798</v>
      </c>
      <c r="J27">
        <v>10</v>
      </c>
      <c r="K27">
        <f t="shared" si="5"/>
        <v>375.517769142948</v>
      </c>
      <c r="L27">
        <f t="shared" si="6"/>
        <v>380</v>
      </c>
    </row>
    <row r="28" spans="1:12" x14ac:dyDescent="0.2">
      <c r="A28">
        <v>26</v>
      </c>
      <c r="B28">
        <v>26103.235799999999</v>
      </c>
      <c r="C28">
        <f t="shared" si="0"/>
        <v>181.27247083333333</v>
      </c>
      <c r="D28">
        <v>372</v>
      </c>
      <c r="E28">
        <f t="shared" si="1"/>
        <v>31</v>
      </c>
      <c r="F28">
        <v>29.25</v>
      </c>
      <c r="G28">
        <f t="shared" si="2"/>
        <v>453.375</v>
      </c>
      <c r="H28">
        <f t="shared" si="3"/>
        <v>634.64747083333327</v>
      </c>
      <c r="I28">
        <f t="shared" si="4"/>
        <v>58.960736427626912</v>
      </c>
      <c r="J28">
        <v>10</v>
      </c>
      <c r="K28">
        <f t="shared" si="5"/>
        <v>589.6073642762691</v>
      </c>
      <c r="L28">
        <f t="shared" si="6"/>
        <v>590</v>
      </c>
    </row>
    <row r="29" spans="1:12" x14ac:dyDescent="0.2">
      <c r="A29">
        <v>27</v>
      </c>
      <c r="B29">
        <v>93143.965500000006</v>
      </c>
      <c r="C29">
        <f t="shared" si="0"/>
        <v>646.83309374999999</v>
      </c>
      <c r="D29">
        <v>149</v>
      </c>
      <c r="E29">
        <f t="shared" si="1"/>
        <v>12.416666666666666</v>
      </c>
      <c r="F29">
        <v>29.25</v>
      </c>
      <c r="G29">
        <f t="shared" si="2"/>
        <v>181.59375</v>
      </c>
      <c r="H29">
        <f t="shared" si="3"/>
        <v>828.42684374999999</v>
      </c>
      <c r="I29">
        <f t="shared" si="4"/>
        <v>76.963446682893746</v>
      </c>
      <c r="J29">
        <v>10</v>
      </c>
      <c r="K29">
        <f t="shared" si="5"/>
        <v>769.63446682893743</v>
      </c>
      <c r="L29">
        <f t="shared" si="6"/>
        <v>770</v>
      </c>
    </row>
    <row r="30" spans="1:12" x14ac:dyDescent="0.2">
      <c r="A30">
        <v>28</v>
      </c>
      <c r="B30">
        <v>11089.741599999999</v>
      </c>
      <c r="C30">
        <f t="shared" si="0"/>
        <v>77.012094444444443</v>
      </c>
      <c r="D30">
        <v>116</v>
      </c>
      <c r="E30">
        <f t="shared" si="1"/>
        <v>9.6666666666666661</v>
      </c>
      <c r="F30">
        <v>29.25</v>
      </c>
      <c r="G30">
        <f t="shared" si="2"/>
        <v>141.375</v>
      </c>
      <c r="H30">
        <f t="shared" si="3"/>
        <v>218.38709444444444</v>
      </c>
      <c r="I30">
        <f t="shared" si="4"/>
        <v>20.288844605063634</v>
      </c>
      <c r="J30">
        <v>10</v>
      </c>
      <c r="K30">
        <f t="shared" si="5"/>
        <v>202.88844605063633</v>
      </c>
      <c r="L30">
        <f t="shared" si="6"/>
        <v>210</v>
      </c>
    </row>
    <row r="31" spans="1:12" x14ac:dyDescent="0.2">
      <c r="A31">
        <v>29</v>
      </c>
      <c r="B31">
        <v>9679.0925000000007</v>
      </c>
      <c r="C31">
        <f t="shared" si="0"/>
        <v>67.21592013888889</v>
      </c>
      <c r="D31">
        <v>94</v>
      </c>
      <c r="E31">
        <f t="shared" si="1"/>
        <v>7.833333333333333</v>
      </c>
      <c r="F31">
        <v>29.25</v>
      </c>
      <c r="G31">
        <f t="shared" si="2"/>
        <v>114.5625</v>
      </c>
      <c r="H31">
        <f t="shared" si="3"/>
        <v>181.77842013888889</v>
      </c>
      <c r="I31">
        <f t="shared" si="4"/>
        <v>16.887784180351815</v>
      </c>
      <c r="J31">
        <v>10</v>
      </c>
      <c r="K31">
        <f t="shared" si="5"/>
        <v>168.87784180351815</v>
      </c>
      <c r="L31">
        <f t="shared" si="6"/>
        <v>170</v>
      </c>
    </row>
    <row r="32" spans="1:12" x14ac:dyDescent="0.2">
      <c r="A32">
        <v>30</v>
      </c>
      <c r="B32">
        <v>11056.896699999999</v>
      </c>
      <c r="C32">
        <f t="shared" si="0"/>
        <v>76.7840048611111</v>
      </c>
      <c r="D32">
        <v>58</v>
      </c>
      <c r="E32">
        <f t="shared" si="1"/>
        <v>4.833333333333333</v>
      </c>
      <c r="F32">
        <v>29.25</v>
      </c>
      <c r="G32">
        <f t="shared" si="2"/>
        <v>70.6875</v>
      </c>
      <c r="H32">
        <f t="shared" si="3"/>
        <v>147.4715048611111</v>
      </c>
      <c r="I32">
        <f t="shared" si="4"/>
        <v>13.700564373610968</v>
      </c>
      <c r="J32">
        <v>10</v>
      </c>
      <c r="K32">
        <f t="shared" si="5"/>
        <v>137.00564373610968</v>
      </c>
      <c r="L32">
        <f t="shared" si="6"/>
        <v>140</v>
      </c>
    </row>
    <row r="33" spans="1:12" x14ac:dyDescent="0.2">
      <c r="A33">
        <v>31</v>
      </c>
      <c r="B33">
        <v>26781.779299999998</v>
      </c>
      <c r="C33">
        <f t="shared" si="0"/>
        <v>185.98457847222221</v>
      </c>
      <c r="D33">
        <v>102</v>
      </c>
      <c r="E33">
        <f t="shared" si="1"/>
        <v>8.5</v>
      </c>
      <c r="F33">
        <v>29.25</v>
      </c>
      <c r="G33">
        <f t="shared" si="2"/>
        <v>124.3125</v>
      </c>
      <c r="H33">
        <f t="shared" si="3"/>
        <v>310.29707847222221</v>
      </c>
      <c r="I33">
        <f t="shared" si="4"/>
        <v>28.827569790895701</v>
      </c>
      <c r="J33">
        <v>10</v>
      </c>
      <c r="K33">
        <f t="shared" si="5"/>
        <v>288.275697908957</v>
      </c>
      <c r="L33">
        <f t="shared" si="6"/>
        <v>290</v>
      </c>
    </row>
    <row r="34" spans="1:12" x14ac:dyDescent="0.2">
      <c r="A34">
        <v>32</v>
      </c>
      <c r="B34">
        <v>12246.853800000001</v>
      </c>
      <c r="C34">
        <f t="shared" si="0"/>
        <v>85.047595833333332</v>
      </c>
      <c r="D34">
        <v>98</v>
      </c>
      <c r="E34">
        <f t="shared" si="1"/>
        <v>8.1666666666666661</v>
      </c>
      <c r="F34">
        <v>29.25</v>
      </c>
      <c r="G34">
        <f t="shared" si="2"/>
        <v>119.43749999999999</v>
      </c>
      <c r="H34">
        <f t="shared" si="3"/>
        <v>204.48509583333333</v>
      </c>
      <c r="I34">
        <f t="shared" si="4"/>
        <v>18.997305422136339</v>
      </c>
      <c r="J34">
        <v>10</v>
      </c>
      <c r="K34">
        <f t="shared" si="5"/>
        <v>189.97305422136338</v>
      </c>
      <c r="L34">
        <f t="shared" si="6"/>
        <v>190</v>
      </c>
    </row>
    <row r="35" spans="1:12" x14ac:dyDescent="0.2">
      <c r="A35">
        <v>33</v>
      </c>
      <c r="B35">
        <v>15192.757600000001</v>
      </c>
      <c r="C35">
        <f t="shared" si="0"/>
        <v>105.50526111111111</v>
      </c>
      <c r="D35">
        <v>127</v>
      </c>
      <c r="E35">
        <f t="shared" si="1"/>
        <v>10.583333333333334</v>
      </c>
      <c r="F35">
        <v>29.25</v>
      </c>
      <c r="G35">
        <f t="shared" si="2"/>
        <v>154.78125</v>
      </c>
      <c r="H35">
        <f t="shared" si="3"/>
        <v>260.28651111111111</v>
      </c>
      <c r="I35">
        <f t="shared" si="4"/>
        <v>24.181431554651301</v>
      </c>
      <c r="J35">
        <v>10</v>
      </c>
      <c r="K35">
        <f t="shared" si="5"/>
        <v>241.814315546513</v>
      </c>
      <c r="L35">
        <f t="shared" si="6"/>
        <v>250</v>
      </c>
    </row>
    <row r="36" spans="1:12" x14ac:dyDescent="0.2">
      <c r="A36">
        <v>34</v>
      </c>
      <c r="B36">
        <v>8797.7240999999995</v>
      </c>
      <c r="C36">
        <f t="shared" si="0"/>
        <v>61.095306249999993</v>
      </c>
      <c r="D36">
        <v>115</v>
      </c>
      <c r="E36">
        <f t="shared" si="1"/>
        <v>9.5833333333333339</v>
      </c>
      <c r="F36">
        <v>29.25</v>
      </c>
      <c r="G36">
        <f t="shared" si="2"/>
        <v>140.15625</v>
      </c>
      <c r="H36">
        <f t="shared" si="3"/>
        <v>201.25155624999999</v>
      </c>
      <c r="I36">
        <f t="shared" si="4"/>
        <v>18.696899474168283</v>
      </c>
      <c r="J36">
        <v>10</v>
      </c>
      <c r="K36">
        <f t="shared" si="5"/>
        <v>186.96899474168282</v>
      </c>
      <c r="L36">
        <f t="shared" si="6"/>
        <v>190</v>
      </c>
    </row>
    <row r="37" spans="1:12" x14ac:dyDescent="0.2">
      <c r="A37">
        <v>35</v>
      </c>
      <c r="B37">
        <v>6357.8530000000001</v>
      </c>
      <c r="C37">
        <f t="shared" si="0"/>
        <v>44.151756944444443</v>
      </c>
      <c r="D37">
        <v>95</v>
      </c>
      <c r="E37">
        <f t="shared" si="1"/>
        <v>7.916666666666667</v>
      </c>
      <c r="F37">
        <v>29.25</v>
      </c>
      <c r="G37">
        <f t="shared" si="2"/>
        <v>115.78125</v>
      </c>
      <c r="H37">
        <f t="shared" si="3"/>
        <v>159.93300694444446</v>
      </c>
      <c r="I37">
        <f t="shared" si="4"/>
        <v>14.858276920488342</v>
      </c>
      <c r="J37">
        <v>10</v>
      </c>
      <c r="K37">
        <f t="shared" si="5"/>
        <v>148.58276920488342</v>
      </c>
      <c r="L37">
        <f t="shared" si="6"/>
        <v>150</v>
      </c>
    </row>
    <row r="38" spans="1:12" x14ac:dyDescent="0.2">
      <c r="A38">
        <v>36</v>
      </c>
      <c r="B38">
        <v>16869.635900000001</v>
      </c>
      <c r="C38">
        <f t="shared" si="0"/>
        <v>117.15024930555556</v>
      </c>
      <c r="D38">
        <v>58</v>
      </c>
      <c r="E38">
        <f t="shared" si="1"/>
        <v>4.833333333333333</v>
      </c>
      <c r="F38">
        <v>29.25</v>
      </c>
      <c r="G38">
        <f t="shared" si="2"/>
        <v>70.6875</v>
      </c>
      <c r="H38">
        <f t="shared" si="3"/>
        <v>187.83774930555558</v>
      </c>
      <c r="I38">
        <f t="shared" si="4"/>
        <v>17.45071482506857</v>
      </c>
      <c r="J38">
        <v>10</v>
      </c>
      <c r="K38">
        <f t="shared" si="5"/>
        <v>174.5071482506857</v>
      </c>
      <c r="L38">
        <f t="shared" si="6"/>
        <v>180</v>
      </c>
    </row>
    <row r="39" spans="1:12" x14ac:dyDescent="0.2">
      <c r="A39">
        <v>37</v>
      </c>
      <c r="B39">
        <v>15193.089599999999</v>
      </c>
      <c r="C39">
        <f t="shared" si="0"/>
        <v>105.50756666666666</v>
      </c>
      <c r="D39">
        <v>127</v>
      </c>
      <c r="E39">
        <f t="shared" si="1"/>
        <v>10.583333333333334</v>
      </c>
      <c r="F39">
        <v>29.25</v>
      </c>
      <c r="G39">
        <f t="shared" si="2"/>
        <v>154.78125</v>
      </c>
      <c r="H39">
        <f t="shared" si="3"/>
        <v>260.28881666666666</v>
      </c>
      <c r="I39">
        <f t="shared" si="4"/>
        <v>24.181645747978582</v>
      </c>
      <c r="J39">
        <v>10</v>
      </c>
      <c r="K39">
        <f t="shared" si="5"/>
        <v>241.81645747978581</v>
      </c>
      <c r="L39">
        <f t="shared" si="6"/>
        <v>250</v>
      </c>
    </row>
    <row r="40" spans="1:12" x14ac:dyDescent="0.2">
      <c r="A40">
        <v>38</v>
      </c>
      <c r="B40">
        <v>15192.702600000001</v>
      </c>
      <c r="C40">
        <f t="shared" si="0"/>
        <v>105.50487916666667</v>
      </c>
      <c r="D40">
        <v>127</v>
      </c>
      <c r="E40">
        <f t="shared" si="1"/>
        <v>10.583333333333334</v>
      </c>
      <c r="F40">
        <v>29.25</v>
      </c>
      <c r="G40">
        <f t="shared" si="2"/>
        <v>154.78125</v>
      </c>
      <c r="H40">
        <f t="shared" si="3"/>
        <v>260.28612916666668</v>
      </c>
      <c r="I40">
        <f t="shared" si="4"/>
        <v>24.181396070816962</v>
      </c>
      <c r="J40">
        <v>10</v>
      </c>
      <c r="K40">
        <f t="shared" si="5"/>
        <v>241.81396070816962</v>
      </c>
      <c r="L40">
        <f t="shared" si="6"/>
        <v>250</v>
      </c>
    </row>
    <row r="41" spans="1:12" x14ac:dyDescent="0.2">
      <c r="A41">
        <v>39</v>
      </c>
      <c r="B41">
        <v>24795.9313</v>
      </c>
      <c r="C41">
        <f t="shared" si="0"/>
        <v>172.19396736111111</v>
      </c>
      <c r="D41">
        <v>102</v>
      </c>
      <c r="E41">
        <f t="shared" si="1"/>
        <v>8.5</v>
      </c>
      <c r="F41">
        <v>29.25</v>
      </c>
      <c r="G41">
        <f t="shared" si="2"/>
        <v>124.3125</v>
      </c>
      <c r="H41">
        <f t="shared" si="3"/>
        <v>296.50646736111111</v>
      </c>
      <c r="I41">
        <f t="shared" si="4"/>
        <v>27.546378855350859</v>
      </c>
      <c r="J41">
        <v>10</v>
      </c>
      <c r="K41">
        <f t="shared" si="5"/>
        <v>275.46378855350861</v>
      </c>
      <c r="L41">
        <f t="shared" si="6"/>
        <v>280</v>
      </c>
    </row>
    <row r="42" spans="1:12" x14ac:dyDescent="0.2">
      <c r="A42">
        <v>40</v>
      </c>
      <c r="B42">
        <v>6853.3032999999996</v>
      </c>
      <c r="C42">
        <f t="shared" si="0"/>
        <v>47.592384027777776</v>
      </c>
      <c r="D42">
        <v>115</v>
      </c>
      <c r="E42">
        <f t="shared" si="1"/>
        <v>9.5833333333333339</v>
      </c>
      <c r="F42">
        <v>29.25</v>
      </c>
      <c r="G42">
        <f t="shared" si="2"/>
        <v>140.15625</v>
      </c>
      <c r="H42">
        <f t="shared" si="3"/>
        <v>187.74863402777777</v>
      </c>
      <c r="I42">
        <f t="shared" si="4"/>
        <v>17.44243573684053</v>
      </c>
      <c r="J42">
        <v>10</v>
      </c>
      <c r="K42">
        <f t="shared" si="5"/>
        <v>174.42435736840531</v>
      </c>
      <c r="L42">
        <f t="shared" si="6"/>
        <v>180</v>
      </c>
    </row>
    <row r="43" spans="1:12" x14ac:dyDescent="0.2">
      <c r="A43">
        <v>41</v>
      </c>
      <c r="B43">
        <v>6834.8536999999997</v>
      </c>
      <c r="C43">
        <f t="shared" si="0"/>
        <v>47.464261805555552</v>
      </c>
      <c r="D43">
        <v>103</v>
      </c>
      <c r="E43">
        <f t="shared" si="1"/>
        <v>8.5833333333333339</v>
      </c>
      <c r="F43">
        <v>29.25</v>
      </c>
      <c r="G43">
        <f t="shared" si="2"/>
        <v>125.53125000000001</v>
      </c>
      <c r="H43">
        <f t="shared" si="3"/>
        <v>172.99551180555557</v>
      </c>
      <c r="I43">
        <f t="shared" si="4"/>
        <v>16.071824506503738</v>
      </c>
      <c r="J43">
        <v>10</v>
      </c>
      <c r="K43">
        <f t="shared" si="5"/>
        <v>160.71824506503737</v>
      </c>
      <c r="L43">
        <f t="shared" si="6"/>
        <v>170</v>
      </c>
    </row>
    <row r="44" spans="1:12" x14ac:dyDescent="0.2">
      <c r="A44">
        <v>42</v>
      </c>
      <c r="B44">
        <v>16869.707399999999</v>
      </c>
      <c r="C44">
        <f t="shared" si="0"/>
        <v>117.15074583333333</v>
      </c>
      <c r="D44">
        <v>58</v>
      </c>
      <c r="E44">
        <f t="shared" si="1"/>
        <v>4.833333333333333</v>
      </c>
      <c r="F44">
        <v>29.25</v>
      </c>
      <c r="G44">
        <f t="shared" si="2"/>
        <v>70.6875</v>
      </c>
      <c r="H44">
        <f t="shared" si="3"/>
        <v>187.83824583333333</v>
      </c>
      <c r="I44">
        <f t="shared" si="4"/>
        <v>17.450760954053209</v>
      </c>
      <c r="J44">
        <v>10</v>
      </c>
      <c r="K44">
        <f t="shared" si="5"/>
        <v>174.50760954053209</v>
      </c>
      <c r="L44">
        <f t="shared" si="6"/>
        <v>180</v>
      </c>
    </row>
    <row r="45" spans="1:12" x14ac:dyDescent="0.2">
      <c r="A45">
        <v>43</v>
      </c>
      <c r="B45">
        <v>26247.1371</v>
      </c>
      <c r="C45">
        <f t="shared" si="0"/>
        <v>182.27178541666666</v>
      </c>
      <c r="D45">
        <v>94</v>
      </c>
      <c r="E45">
        <f t="shared" si="1"/>
        <v>7.833333333333333</v>
      </c>
      <c r="F45">
        <v>29.25</v>
      </c>
      <c r="G45">
        <f t="shared" si="2"/>
        <v>114.5625</v>
      </c>
      <c r="H45">
        <f t="shared" si="3"/>
        <v>296.83428541666666</v>
      </c>
      <c r="I45">
        <f t="shared" si="4"/>
        <v>27.576834178751817</v>
      </c>
      <c r="J45">
        <v>10</v>
      </c>
      <c r="K45">
        <f t="shared" si="5"/>
        <v>275.76834178751818</v>
      </c>
      <c r="L45">
        <f t="shared" si="6"/>
        <v>280</v>
      </c>
    </row>
    <row r="46" spans="1:12" x14ac:dyDescent="0.2">
      <c r="A46">
        <v>44</v>
      </c>
      <c r="B46">
        <v>15199.7696</v>
      </c>
      <c r="C46">
        <f t="shared" si="0"/>
        <v>105.55395555555555</v>
      </c>
      <c r="D46">
        <v>127</v>
      </c>
      <c r="E46">
        <f t="shared" si="1"/>
        <v>10.583333333333334</v>
      </c>
      <c r="F46">
        <v>29.25</v>
      </c>
      <c r="G46">
        <f t="shared" si="2"/>
        <v>154.78125</v>
      </c>
      <c r="H46">
        <f t="shared" si="3"/>
        <v>260.33520555555555</v>
      </c>
      <c r="I46">
        <f t="shared" si="4"/>
        <v>24.185955420949242</v>
      </c>
      <c r="J46">
        <v>10</v>
      </c>
      <c r="K46">
        <f t="shared" si="5"/>
        <v>241.85955420949242</v>
      </c>
      <c r="L46">
        <f t="shared" si="6"/>
        <v>250</v>
      </c>
    </row>
    <row r="47" spans="1:12" x14ac:dyDescent="0.2">
      <c r="A47">
        <v>45</v>
      </c>
      <c r="B47">
        <v>13091.566699999999</v>
      </c>
      <c r="C47">
        <f t="shared" si="0"/>
        <v>90.913657638888878</v>
      </c>
      <c r="D47">
        <v>127</v>
      </c>
      <c r="E47">
        <f t="shared" si="1"/>
        <v>10.583333333333334</v>
      </c>
      <c r="F47">
        <v>29.25</v>
      </c>
      <c r="G47">
        <f t="shared" si="2"/>
        <v>154.78125</v>
      </c>
      <c r="H47">
        <f t="shared" si="3"/>
        <v>245.69490763888888</v>
      </c>
      <c r="I47">
        <f t="shared" si="4"/>
        <v>22.825825921728082</v>
      </c>
      <c r="J47">
        <v>10</v>
      </c>
      <c r="K47">
        <f t="shared" si="5"/>
        <v>228.25825921728082</v>
      </c>
      <c r="L47">
        <f t="shared" si="6"/>
        <v>230</v>
      </c>
    </row>
    <row r="48" spans="1:12" x14ac:dyDescent="0.2">
      <c r="A48">
        <v>46</v>
      </c>
      <c r="B48">
        <v>6853.3032999999996</v>
      </c>
      <c r="C48">
        <f t="shared" si="0"/>
        <v>47.592384027777776</v>
      </c>
      <c r="D48">
        <v>115</v>
      </c>
      <c r="E48">
        <f t="shared" si="1"/>
        <v>9.5833333333333339</v>
      </c>
      <c r="F48">
        <v>29.25</v>
      </c>
      <c r="G48">
        <f t="shared" si="2"/>
        <v>140.15625</v>
      </c>
      <c r="H48">
        <f t="shared" si="3"/>
        <v>187.74863402777777</v>
      </c>
      <c r="I48">
        <f t="shared" si="4"/>
        <v>17.44243573684053</v>
      </c>
      <c r="J48">
        <v>10</v>
      </c>
      <c r="K48">
        <f t="shared" si="5"/>
        <v>174.42435736840531</v>
      </c>
      <c r="L48">
        <f t="shared" si="6"/>
        <v>180</v>
      </c>
    </row>
    <row r="49" spans="1:12" x14ac:dyDescent="0.2">
      <c r="A49">
        <v>47</v>
      </c>
      <c r="B49">
        <v>11460.9172</v>
      </c>
      <c r="C49">
        <f t="shared" si="0"/>
        <v>79.589702777777774</v>
      </c>
      <c r="D49">
        <v>58</v>
      </c>
      <c r="E49">
        <f t="shared" si="1"/>
        <v>4.833333333333333</v>
      </c>
      <c r="F49">
        <v>29.25</v>
      </c>
      <c r="G49">
        <f t="shared" si="2"/>
        <v>70.6875</v>
      </c>
      <c r="H49">
        <f t="shared" si="3"/>
        <v>150.27720277777777</v>
      </c>
      <c r="I49">
        <f t="shared" si="4"/>
        <v>13.961222491641299</v>
      </c>
      <c r="J49">
        <v>10</v>
      </c>
      <c r="K49">
        <f t="shared" si="5"/>
        <v>139.612224916413</v>
      </c>
      <c r="L49">
        <f t="shared" si="6"/>
        <v>140</v>
      </c>
    </row>
    <row r="50" spans="1:12" x14ac:dyDescent="0.2">
      <c r="A50">
        <v>48</v>
      </c>
      <c r="B50">
        <v>6357.5298000000003</v>
      </c>
      <c r="C50">
        <f t="shared" si="0"/>
        <v>44.1495125</v>
      </c>
      <c r="D50">
        <v>95</v>
      </c>
      <c r="E50">
        <f t="shared" si="1"/>
        <v>7.916666666666667</v>
      </c>
      <c r="F50">
        <v>29.25</v>
      </c>
      <c r="G50">
        <f t="shared" si="2"/>
        <v>115.78125</v>
      </c>
      <c r="H50">
        <f t="shared" si="3"/>
        <v>159.93076250000001</v>
      </c>
      <c r="I50">
        <f t="shared" si="4"/>
        <v>14.858068404574553</v>
      </c>
      <c r="J50">
        <v>10</v>
      </c>
      <c r="K50">
        <f t="shared" si="5"/>
        <v>148.58068404574553</v>
      </c>
      <c r="L50">
        <f t="shared" si="6"/>
        <v>150</v>
      </c>
    </row>
    <row r="51" spans="1:12" x14ac:dyDescent="0.2">
      <c r="A51">
        <v>49</v>
      </c>
      <c r="B51">
        <v>18287.901000000002</v>
      </c>
      <c r="C51">
        <f t="shared" si="0"/>
        <v>126.99931250000002</v>
      </c>
      <c r="D51">
        <v>162</v>
      </c>
      <c r="E51">
        <f t="shared" si="1"/>
        <v>13.5</v>
      </c>
      <c r="F51">
        <v>29.25</v>
      </c>
      <c r="G51">
        <f t="shared" si="2"/>
        <v>197.4375</v>
      </c>
      <c r="H51">
        <f t="shared" si="3"/>
        <v>324.43681250000003</v>
      </c>
      <c r="I51">
        <f t="shared" si="4"/>
        <v>30.141195338120944</v>
      </c>
      <c r="J51">
        <v>10</v>
      </c>
      <c r="K51">
        <f t="shared" si="5"/>
        <v>301.41195338120946</v>
      </c>
      <c r="L51">
        <f t="shared" si="6"/>
        <v>310</v>
      </c>
    </row>
    <row r="52" spans="1:12" x14ac:dyDescent="0.2">
      <c r="A52">
        <v>50</v>
      </c>
      <c r="B52">
        <v>31849.0576</v>
      </c>
      <c r="C52">
        <f t="shared" si="0"/>
        <v>221.1740111111111</v>
      </c>
      <c r="D52">
        <v>47</v>
      </c>
      <c r="E52">
        <f t="shared" si="1"/>
        <v>3.9166666666666665</v>
      </c>
      <c r="F52">
        <v>29.25</v>
      </c>
      <c r="G52">
        <f t="shared" si="2"/>
        <v>57.28125</v>
      </c>
      <c r="H52">
        <f t="shared" si="3"/>
        <v>278.4552611111111</v>
      </c>
      <c r="I52">
        <f t="shared" si="4"/>
        <v>25.869365296139048</v>
      </c>
      <c r="J52">
        <v>10</v>
      </c>
      <c r="K52">
        <f t="shared" si="5"/>
        <v>258.69365296139046</v>
      </c>
      <c r="L52">
        <f t="shared" si="6"/>
        <v>260</v>
      </c>
    </row>
    <row r="53" spans="1:12" x14ac:dyDescent="0.2">
      <c r="A53">
        <v>51</v>
      </c>
      <c r="B53">
        <v>11235.523300000001</v>
      </c>
      <c r="C53">
        <f t="shared" si="0"/>
        <v>78.024467361111121</v>
      </c>
      <c r="E53">
        <f t="shared" si="1"/>
        <v>0</v>
      </c>
      <c r="F53">
        <v>29.25</v>
      </c>
      <c r="G53">
        <f t="shared" si="2"/>
        <v>0</v>
      </c>
      <c r="H53">
        <f t="shared" si="3"/>
        <v>78.024467361111121</v>
      </c>
      <c r="I53">
        <f t="shared" si="4"/>
        <v>7.2487172271306051</v>
      </c>
      <c r="J53">
        <v>10</v>
      </c>
      <c r="K53">
        <f t="shared" si="5"/>
        <v>72.487172271306051</v>
      </c>
      <c r="L53">
        <f t="shared" si="6"/>
        <v>80</v>
      </c>
    </row>
    <row r="54" spans="1:12" x14ac:dyDescent="0.2">
      <c r="A54">
        <v>52</v>
      </c>
      <c r="B54">
        <v>10762.288</v>
      </c>
      <c r="C54">
        <f t="shared" si="0"/>
        <v>74.73811111111111</v>
      </c>
      <c r="D54">
        <v>101</v>
      </c>
      <c r="E54">
        <f t="shared" si="1"/>
        <v>8.4166666666666661</v>
      </c>
      <c r="F54">
        <v>29.25</v>
      </c>
      <c r="G54">
        <f t="shared" si="2"/>
        <v>123.09374999999999</v>
      </c>
      <c r="H54">
        <f t="shared" si="3"/>
        <v>197.8318611111111</v>
      </c>
      <c r="I54">
        <f t="shared" si="4"/>
        <v>18.379199092439645</v>
      </c>
      <c r="J54">
        <v>10</v>
      </c>
      <c r="K54">
        <f t="shared" si="5"/>
        <v>183.79199092439646</v>
      </c>
      <c r="L54">
        <f t="shared" si="6"/>
        <v>190</v>
      </c>
    </row>
    <row r="55" spans="1:12" x14ac:dyDescent="0.2">
      <c r="A55">
        <v>53</v>
      </c>
      <c r="B55">
        <v>8317.7641999999996</v>
      </c>
      <c r="C55">
        <f t="shared" si="0"/>
        <v>57.762251388888885</v>
      </c>
      <c r="D55">
        <v>81</v>
      </c>
      <c r="E55">
        <f t="shared" si="1"/>
        <v>6.75</v>
      </c>
      <c r="F55">
        <v>29.25</v>
      </c>
      <c r="G55">
        <f t="shared" si="2"/>
        <v>98.71875</v>
      </c>
      <c r="H55">
        <f t="shared" si="3"/>
        <v>156.4810013888889</v>
      </c>
      <c r="I55">
        <f t="shared" si="4"/>
        <v>14.537574799922789</v>
      </c>
      <c r="J55">
        <v>10</v>
      </c>
      <c r="K55">
        <f t="shared" si="5"/>
        <v>145.37574799922788</v>
      </c>
      <c r="L55">
        <f t="shared" si="6"/>
        <v>150</v>
      </c>
    </row>
    <row r="56" spans="1:12" x14ac:dyDescent="0.2">
      <c r="A56">
        <v>54</v>
      </c>
      <c r="B56">
        <v>27271.960599999999</v>
      </c>
      <c r="C56">
        <f t="shared" si="0"/>
        <v>189.38861527777777</v>
      </c>
      <c r="D56">
        <v>331</v>
      </c>
      <c r="E56">
        <f t="shared" si="1"/>
        <v>27.583333333333332</v>
      </c>
      <c r="F56">
        <v>29.25</v>
      </c>
      <c r="G56">
        <f t="shared" si="2"/>
        <v>403.40625</v>
      </c>
      <c r="H56">
        <f t="shared" si="3"/>
        <v>592.79486527777772</v>
      </c>
      <c r="I56">
        <f t="shared" si="4"/>
        <v>55.072498376775869</v>
      </c>
      <c r="J56">
        <v>10</v>
      </c>
      <c r="K56">
        <f t="shared" si="5"/>
        <v>550.72498376775866</v>
      </c>
      <c r="L56">
        <f t="shared" si="6"/>
        <v>560</v>
      </c>
    </row>
    <row r="57" spans="1:12" x14ac:dyDescent="0.2">
      <c r="A57">
        <v>55</v>
      </c>
      <c r="B57">
        <v>13374.0599</v>
      </c>
      <c r="C57">
        <f t="shared" si="0"/>
        <v>92.875415972222228</v>
      </c>
      <c r="D57">
        <v>84</v>
      </c>
      <c r="E57">
        <f t="shared" si="1"/>
        <v>7</v>
      </c>
      <c r="F57">
        <v>29.25</v>
      </c>
      <c r="G57">
        <f t="shared" si="2"/>
        <v>102.375</v>
      </c>
      <c r="H57">
        <f t="shared" si="3"/>
        <v>195.25041597222224</v>
      </c>
      <c r="I57">
        <f t="shared" si="4"/>
        <v>18.139374759355089</v>
      </c>
      <c r="J57">
        <v>10</v>
      </c>
      <c r="K57">
        <f t="shared" si="5"/>
        <v>181.3937475935509</v>
      </c>
      <c r="L57">
        <f t="shared" si="6"/>
        <v>190</v>
      </c>
    </row>
    <row r="58" spans="1:12" x14ac:dyDescent="0.2">
      <c r="A58">
        <v>56</v>
      </c>
      <c r="B58">
        <v>11907.9799</v>
      </c>
      <c r="C58">
        <f t="shared" si="0"/>
        <v>82.694304861111107</v>
      </c>
      <c r="D58">
        <v>115</v>
      </c>
      <c r="E58">
        <f t="shared" si="1"/>
        <v>9.5833333333333339</v>
      </c>
      <c r="F58">
        <v>29.25</v>
      </c>
      <c r="G58">
        <f t="shared" si="2"/>
        <v>140.15625</v>
      </c>
      <c r="H58">
        <f t="shared" si="3"/>
        <v>222.85055486111111</v>
      </c>
      <c r="I58">
        <f t="shared" si="4"/>
        <v>20.7035140479855</v>
      </c>
      <c r="J58">
        <v>10</v>
      </c>
      <c r="K58">
        <f t="shared" si="5"/>
        <v>207.03514047985499</v>
      </c>
      <c r="L58">
        <f t="shared" si="6"/>
        <v>210</v>
      </c>
    </row>
    <row r="59" spans="1:12" x14ac:dyDescent="0.2">
      <c r="A59">
        <v>57</v>
      </c>
      <c r="B59">
        <v>11747.7417</v>
      </c>
      <c r="C59">
        <f t="shared" si="0"/>
        <v>81.581539583333338</v>
      </c>
      <c r="D59">
        <v>115</v>
      </c>
      <c r="E59">
        <f t="shared" si="1"/>
        <v>9.5833333333333339</v>
      </c>
      <c r="F59">
        <v>29.25</v>
      </c>
      <c r="G59">
        <f t="shared" si="2"/>
        <v>140.15625</v>
      </c>
      <c r="H59">
        <f t="shared" si="3"/>
        <v>221.73778958333332</v>
      </c>
      <c r="I59">
        <f t="shared" si="4"/>
        <v>20.600134670828727</v>
      </c>
      <c r="J59">
        <v>10</v>
      </c>
      <c r="K59">
        <f t="shared" si="5"/>
        <v>206.00134670828726</v>
      </c>
      <c r="L59">
        <f t="shared" si="6"/>
        <v>210</v>
      </c>
    </row>
    <row r="60" spans="1:12" x14ac:dyDescent="0.2">
      <c r="A60">
        <v>58</v>
      </c>
      <c r="B60">
        <v>13784.2565</v>
      </c>
      <c r="C60">
        <f t="shared" si="0"/>
        <v>95.724003472222222</v>
      </c>
      <c r="D60">
        <v>84</v>
      </c>
      <c r="E60">
        <f t="shared" si="1"/>
        <v>7</v>
      </c>
      <c r="F60">
        <v>29.25</v>
      </c>
      <c r="G60">
        <f t="shared" si="2"/>
        <v>102.375</v>
      </c>
      <c r="H60">
        <f t="shared" si="3"/>
        <v>198.09900347222222</v>
      </c>
      <c r="I60">
        <f t="shared" si="4"/>
        <v>18.404017453917469</v>
      </c>
      <c r="J60">
        <v>10</v>
      </c>
      <c r="K60">
        <f t="shared" si="5"/>
        <v>184.0401745391747</v>
      </c>
      <c r="L60">
        <f t="shared" si="6"/>
        <v>190</v>
      </c>
    </row>
    <row r="61" spans="1:12" x14ac:dyDescent="0.2">
      <c r="A61">
        <v>59</v>
      </c>
      <c r="B61">
        <v>11907.9799</v>
      </c>
      <c r="C61">
        <f t="shared" si="0"/>
        <v>82.694304861111107</v>
      </c>
      <c r="D61">
        <v>115</v>
      </c>
      <c r="E61">
        <f t="shared" si="1"/>
        <v>9.5833333333333339</v>
      </c>
      <c r="F61">
        <v>29.25</v>
      </c>
      <c r="G61">
        <f t="shared" ref="G61:G83" si="7">E61*F61/2</f>
        <v>140.15625</v>
      </c>
      <c r="H61">
        <f t="shared" ref="H61:H83" si="8">C61+G61</f>
        <v>222.85055486111111</v>
      </c>
      <c r="I61">
        <f t="shared" ref="I61:I83" si="9">H61/10.7639</f>
        <v>20.7035140479855</v>
      </c>
      <c r="J61">
        <v>11</v>
      </c>
      <c r="K61">
        <f t="shared" ref="K61:K79" si="10">I61*J61</f>
        <v>227.73865452784051</v>
      </c>
      <c r="L61">
        <f t="shared" ref="L61:L79" si="11">ROUNDUP(K61,-1)</f>
        <v>230</v>
      </c>
    </row>
    <row r="62" spans="1:12" x14ac:dyDescent="0.2">
      <c r="A62">
        <v>60</v>
      </c>
      <c r="B62">
        <v>11747.7636</v>
      </c>
      <c r="C62">
        <f t="shared" si="0"/>
        <v>81.581691666666671</v>
      </c>
      <c r="D62">
        <v>113</v>
      </c>
      <c r="E62">
        <f t="shared" si="1"/>
        <v>9.4166666666666661</v>
      </c>
      <c r="F62">
        <v>29.25</v>
      </c>
      <c r="G62">
        <f t="shared" si="7"/>
        <v>137.71875</v>
      </c>
      <c r="H62">
        <f t="shared" si="8"/>
        <v>219.30044166666667</v>
      </c>
      <c r="I62">
        <f t="shared" si="9"/>
        <v>20.37369742069944</v>
      </c>
      <c r="J62">
        <v>12</v>
      </c>
      <c r="K62">
        <f t="shared" si="10"/>
        <v>244.48436904839326</v>
      </c>
      <c r="L62">
        <f t="shared" si="11"/>
        <v>250</v>
      </c>
    </row>
    <row r="63" spans="1:12" x14ac:dyDescent="0.2">
      <c r="A63">
        <v>61</v>
      </c>
      <c r="B63">
        <v>13780.446099999999</v>
      </c>
      <c r="C63">
        <f t="shared" si="0"/>
        <v>95.697542361111104</v>
      </c>
      <c r="D63">
        <v>84</v>
      </c>
      <c r="E63">
        <f t="shared" si="1"/>
        <v>7</v>
      </c>
      <c r="F63">
        <v>29.25</v>
      </c>
      <c r="G63">
        <f t="shared" si="7"/>
        <v>102.375</v>
      </c>
      <c r="H63">
        <f t="shared" si="8"/>
        <v>198.07254236111112</v>
      </c>
      <c r="I63">
        <f t="shared" si="9"/>
        <v>18.401559133874443</v>
      </c>
      <c r="J63">
        <v>13</v>
      </c>
      <c r="K63">
        <f t="shared" si="10"/>
        <v>239.22026874036777</v>
      </c>
      <c r="L63">
        <f t="shared" si="11"/>
        <v>240</v>
      </c>
    </row>
    <row r="64" spans="1:12" x14ac:dyDescent="0.2">
      <c r="A64">
        <v>62</v>
      </c>
      <c r="B64">
        <v>19144.2291</v>
      </c>
      <c r="C64">
        <f t="shared" si="0"/>
        <v>132.94603541666666</v>
      </c>
      <c r="D64">
        <v>175</v>
      </c>
      <c r="E64">
        <f t="shared" si="1"/>
        <v>14.583333333333334</v>
      </c>
      <c r="F64">
        <v>29.25</v>
      </c>
      <c r="G64">
        <f t="shared" si="7"/>
        <v>213.28125</v>
      </c>
      <c r="H64">
        <f t="shared" si="8"/>
        <v>346.22728541666663</v>
      </c>
      <c r="I64">
        <f t="shared" si="9"/>
        <v>32.165598474220928</v>
      </c>
      <c r="J64">
        <v>14</v>
      </c>
      <c r="K64">
        <f t="shared" si="10"/>
        <v>450.318378639093</v>
      </c>
      <c r="L64">
        <f t="shared" si="11"/>
        <v>460</v>
      </c>
    </row>
    <row r="65" spans="1:12" x14ac:dyDescent="0.2">
      <c r="A65">
        <v>63</v>
      </c>
      <c r="B65">
        <v>8311.7903000000006</v>
      </c>
      <c r="C65">
        <f t="shared" si="0"/>
        <v>57.720765972222225</v>
      </c>
      <c r="D65">
        <v>85</v>
      </c>
      <c r="E65">
        <f t="shared" si="1"/>
        <v>7.083333333333333</v>
      </c>
      <c r="F65">
        <v>29.25</v>
      </c>
      <c r="G65">
        <f t="shared" si="7"/>
        <v>103.59375</v>
      </c>
      <c r="H65">
        <f t="shared" si="8"/>
        <v>161.31451597222224</v>
      </c>
      <c r="I65">
        <f t="shared" si="9"/>
        <v>14.98662343316291</v>
      </c>
      <c r="J65">
        <v>15</v>
      </c>
      <c r="K65">
        <f t="shared" si="10"/>
        <v>224.79935149744364</v>
      </c>
      <c r="L65">
        <f t="shared" si="11"/>
        <v>230</v>
      </c>
    </row>
    <row r="66" spans="1:12" x14ac:dyDescent="0.2">
      <c r="A66">
        <v>64</v>
      </c>
      <c r="B66">
        <v>6978.3074999999999</v>
      </c>
      <c r="C66">
        <f t="shared" si="0"/>
        <v>48.460468749999997</v>
      </c>
      <c r="D66">
        <v>58</v>
      </c>
      <c r="E66">
        <f t="shared" si="1"/>
        <v>4.833333333333333</v>
      </c>
      <c r="F66">
        <v>29.25</v>
      </c>
      <c r="G66">
        <f t="shared" si="7"/>
        <v>70.6875</v>
      </c>
      <c r="H66">
        <f t="shared" si="8"/>
        <v>119.14796874999999</v>
      </c>
      <c r="I66">
        <f t="shared" si="9"/>
        <v>11.069219218870483</v>
      </c>
      <c r="J66">
        <v>16</v>
      </c>
      <c r="K66">
        <f t="shared" si="10"/>
        <v>177.10750750192773</v>
      </c>
      <c r="L66">
        <f t="shared" si="11"/>
        <v>180</v>
      </c>
    </row>
    <row r="67" spans="1:12" x14ac:dyDescent="0.2">
      <c r="A67">
        <v>65</v>
      </c>
      <c r="B67">
        <v>4977.6351999999997</v>
      </c>
      <c r="C67">
        <f t="shared" si="0"/>
        <v>34.566911111111111</v>
      </c>
      <c r="D67">
        <v>70</v>
      </c>
      <c r="E67">
        <f t="shared" si="1"/>
        <v>5.833333333333333</v>
      </c>
      <c r="F67">
        <v>29.25</v>
      </c>
      <c r="G67">
        <f t="shared" si="7"/>
        <v>85.3125</v>
      </c>
      <c r="H67">
        <f t="shared" si="8"/>
        <v>119.87941111111111</v>
      </c>
      <c r="I67">
        <f t="shared" si="9"/>
        <v>11.137172503563868</v>
      </c>
      <c r="J67">
        <v>17</v>
      </c>
      <c r="K67">
        <f t="shared" si="10"/>
        <v>189.33193256058576</v>
      </c>
      <c r="L67">
        <f t="shared" si="11"/>
        <v>190</v>
      </c>
    </row>
    <row r="68" spans="1:12" x14ac:dyDescent="0.2">
      <c r="A68">
        <v>66</v>
      </c>
      <c r="B68">
        <v>8123.2781000000004</v>
      </c>
      <c r="C68">
        <f t="shared" ref="C68:C83" si="12">B68/144</f>
        <v>56.411653472222227</v>
      </c>
      <c r="D68">
        <v>58</v>
      </c>
      <c r="E68">
        <f t="shared" ref="E68:E83" si="13">D68/12</f>
        <v>4.833333333333333</v>
      </c>
      <c r="F68">
        <v>29.25</v>
      </c>
      <c r="G68">
        <f t="shared" si="7"/>
        <v>70.6875</v>
      </c>
      <c r="H68">
        <f t="shared" si="8"/>
        <v>127.09915347222223</v>
      </c>
      <c r="I68">
        <f t="shared" si="9"/>
        <v>11.807909166029249</v>
      </c>
      <c r="J68">
        <v>18</v>
      </c>
      <c r="K68">
        <f t="shared" si="10"/>
        <v>212.54236498852649</v>
      </c>
      <c r="L68">
        <f t="shared" si="11"/>
        <v>220</v>
      </c>
    </row>
    <row r="69" spans="1:12" x14ac:dyDescent="0.2">
      <c r="A69">
        <v>67</v>
      </c>
      <c r="B69">
        <v>12879.105799999999</v>
      </c>
      <c r="C69">
        <f t="shared" si="12"/>
        <v>89.438234722222219</v>
      </c>
      <c r="D69">
        <v>140</v>
      </c>
      <c r="E69">
        <f t="shared" si="13"/>
        <v>11.666666666666666</v>
      </c>
      <c r="F69">
        <v>29.25</v>
      </c>
      <c r="G69">
        <f t="shared" si="7"/>
        <v>170.625</v>
      </c>
      <c r="H69">
        <f t="shared" si="8"/>
        <v>260.06323472222221</v>
      </c>
      <c r="I69">
        <f t="shared" si="9"/>
        <v>24.160688479289313</v>
      </c>
      <c r="J69">
        <v>19</v>
      </c>
      <c r="K69">
        <f t="shared" si="10"/>
        <v>459.05308110649696</v>
      </c>
      <c r="L69">
        <f t="shared" si="11"/>
        <v>460</v>
      </c>
    </row>
    <row r="70" spans="1:12" x14ac:dyDescent="0.2">
      <c r="A70">
        <v>68</v>
      </c>
      <c r="B70">
        <v>31092.065299999998</v>
      </c>
      <c r="C70">
        <f t="shared" si="12"/>
        <v>215.91712013888889</v>
      </c>
      <c r="D70">
        <v>330</v>
      </c>
      <c r="E70">
        <f t="shared" si="13"/>
        <v>27.5</v>
      </c>
      <c r="F70">
        <v>29.25</v>
      </c>
      <c r="G70">
        <f t="shared" si="7"/>
        <v>402.1875</v>
      </c>
      <c r="H70">
        <f t="shared" si="8"/>
        <v>618.10462013888889</v>
      </c>
      <c r="I70">
        <f t="shared" si="9"/>
        <v>57.423853820537992</v>
      </c>
      <c r="J70">
        <v>20</v>
      </c>
      <c r="K70">
        <f t="shared" si="10"/>
        <v>1148.4770764107598</v>
      </c>
      <c r="L70">
        <f t="shared" si="11"/>
        <v>1150</v>
      </c>
    </row>
    <row r="71" spans="1:12" x14ac:dyDescent="0.2">
      <c r="A71">
        <v>69</v>
      </c>
      <c r="B71">
        <v>20154.894400000001</v>
      </c>
      <c r="C71">
        <f t="shared" si="12"/>
        <v>139.96454444444444</v>
      </c>
      <c r="D71">
        <v>137</v>
      </c>
      <c r="E71">
        <f t="shared" si="13"/>
        <v>11.416666666666666</v>
      </c>
      <c r="F71">
        <v>29.25</v>
      </c>
      <c r="G71">
        <f t="shared" si="7"/>
        <v>166.96875</v>
      </c>
      <c r="H71">
        <f t="shared" si="8"/>
        <v>306.93329444444441</v>
      </c>
      <c r="I71">
        <f t="shared" si="9"/>
        <v>28.515063726385829</v>
      </c>
      <c r="J71">
        <v>21</v>
      </c>
      <c r="K71">
        <f t="shared" si="10"/>
        <v>598.81633825410245</v>
      </c>
      <c r="L71">
        <f t="shared" si="11"/>
        <v>600</v>
      </c>
    </row>
    <row r="72" spans="1:12" x14ac:dyDescent="0.2">
      <c r="A72">
        <v>70</v>
      </c>
      <c r="B72">
        <v>14211.824199999999</v>
      </c>
      <c r="C72">
        <f t="shared" si="12"/>
        <v>98.693223611111108</v>
      </c>
      <c r="D72">
        <v>38</v>
      </c>
      <c r="E72">
        <f t="shared" si="13"/>
        <v>3.1666666666666665</v>
      </c>
      <c r="F72">
        <v>29.25</v>
      </c>
      <c r="G72">
        <f t="shared" si="7"/>
        <v>46.3125</v>
      </c>
      <c r="H72">
        <f t="shared" si="8"/>
        <v>145.00572361111111</v>
      </c>
      <c r="I72">
        <f t="shared" si="9"/>
        <v>13.471485577821339</v>
      </c>
      <c r="J72">
        <v>22</v>
      </c>
      <c r="K72">
        <f t="shared" si="10"/>
        <v>296.37268271206943</v>
      </c>
      <c r="L72">
        <f t="shared" si="11"/>
        <v>300</v>
      </c>
    </row>
    <row r="73" spans="1:12" x14ac:dyDescent="0.2">
      <c r="A73">
        <v>71</v>
      </c>
      <c r="B73">
        <v>13310.3577</v>
      </c>
      <c r="C73">
        <f t="shared" si="12"/>
        <v>92.43303958333334</v>
      </c>
      <c r="D73">
        <v>98</v>
      </c>
      <c r="E73">
        <f t="shared" si="13"/>
        <v>8.1666666666666661</v>
      </c>
      <c r="F73">
        <v>29.25</v>
      </c>
      <c r="G73">
        <f t="shared" si="7"/>
        <v>119.43749999999999</v>
      </c>
      <c r="H73">
        <f t="shared" si="8"/>
        <v>211.87053958333331</v>
      </c>
      <c r="I73">
        <f t="shared" si="9"/>
        <v>19.683436262259342</v>
      </c>
      <c r="J73">
        <v>23</v>
      </c>
      <c r="K73">
        <f t="shared" si="10"/>
        <v>452.71903403196484</v>
      </c>
      <c r="L73">
        <f t="shared" si="11"/>
        <v>460</v>
      </c>
    </row>
    <row r="74" spans="1:12" x14ac:dyDescent="0.2">
      <c r="A74">
        <v>72</v>
      </c>
      <c r="B74">
        <v>9658.3953999999994</v>
      </c>
      <c r="C74">
        <f t="shared" si="12"/>
        <v>67.072190277777779</v>
      </c>
      <c r="D74">
        <v>54</v>
      </c>
      <c r="E74">
        <f t="shared" si="13"/>
        <v>4.5</v>
      </c>
      <c r="F74">
        <v>29.25</v>
      </c>
      <c r="G74">
        <f t="shared" si="7"/>
        <v>65.8125</v>
      </c>
      <c r="H74">
        <f t="shared" si="8"/>
        <v>132.88469027777779</v>
      </c>
      <c r="I74">
        <f t="shared" si="9"/>
        <v>12.345403643454306</v>
      </c>
      <c r="J74">
        <v>24</v>
      </c>
      <c r="K74">
        <f t="shared" si="10"/>
        <v>296.28968744290336</v>
      </c>
      <c r="L74">
        <f t="shared" si="11"/>
        <v>300</v>
      </c>
    </row>
    <row r="75" spans="1:12" x14ac:dyDescent="0.2">
      <c r="A75">
        <v>73</v>
      </c>
      <c r="B75">
        <v>12888.72</v>
      </c>
      <c r="C75">
        <f t="shared" si="12"/>
        <v>89.504999999999995</v>
      </c>
      <c r="D75">
        <v>141</v>
      </c>
      <c r="E75">
        <f t="shared" si="13"/>
        <v>11.75</v>
      </c>
      <c r="F75">
        <v>29.25</v>
      </c>
      <c r="G75">
        <f t="shared" si="7"/>
        <v>171.84375</v>
      </c>
      <c r="H75">
        <f t="shared" si="8"/>
        <v>261.34875</v>
      </c>
      <c r="I75">
        <f t="shared" si="9"/>
        <v>24.280116872137423</v>
      </c>
      <c r="J75">
        <v>25</v>
      </c>
      <c r="K75">
        <f t="shared" si="10"/>
        <v>607.00292180343558</v>
      </c>
      <c r="L75">
        <f t="shared" si="11"/>
        <v>610</v>
      </c>
    </row>
    <row r="76" spans="1:12" x14ac:dyDescent="0.2">
      <c r="A76">
        <v>74</v>
      </c>
      <c r="B76">
        <v>24824.759300000002</v>
      </c>
      <c r="C76">
        <f t="shared" si="12"/>
        <v>172.39416180555557</v>
      </c>
      <c r="E76">
        <f t="shared" si="13"/>
        <v>0</v>
      </c>
      <c r="F76">
        <v>29.25</v>
      </c>
      <c r="G76">
        <f t="shared" si="7"/>
        <v>0</v>
      </c>
      <c r="H76">
        <f t="shared" si="8"/>
        <v>172.39416180555557</v>
      </c>
      <c r="I76">
        <f t="shared" si="9"/>
        <v>16.015957209334495</v>
      </c>
      <c r="J76">
        <v>26</v>
      </c>
      <c r="K76">
        <f t="shared" si="10"/>
        <v>416.41488744269685</v>
      </c>
      <c r="L76">
        <f t="shared" si="11"/>
        <v>420</v>
      </c>
    </row>
    <row r="77" spans="1:12" x14ac:dyDescent="0.2">
      <c r="A77">
        <v>75</v>
      </c>
      <c r="B77">
        <v>6276.9089000000004</v>
      </c>
      <c r="C77">
        <f t="shared" si="12"/>
        <v>43.589645138888891</v>
      </c>
      <c r="D77">
        <v>44</v>
      </c>
      <c r="E77">
        <f t="shared" si="13"/>
        <v>3.6666666666666665</v>
      </c>
      <c r="F77">
        <v>29.25</v>
      </c>
      <c r="G77">
        <f t="shared" si="7"/>
        <v>53.625</v>
      </c>
      <c r="H77">
        <f t="shared" si="8"/>
        <v>97.214645138888898</v>
      </c>
      <c r="I77">
        <f t="shared" si="9"/>
        <v>9.0315448061472985</v>
      </c>
      <c r="J77">
        <v>27</v>
      </c>
      <c r="K77">
        <f t="shared" si="10"/>
        <v>243.85170976597706</v>
      </c>
      <c r="L77">
        <f t="shared" si="11"/>
        <v>250</v>
      </c>
    </row>
    <row r="78" spans="1:12" x14ac:dyDescent="0.2">
      <c r="A78">
        <v>76</v>
      </c>
      <c r="B78">
        <v>12806.5627</v>
      </c>
      <c r="C78">
        <f t="shared" si="12"/>
        <v>88.934463194444447</v>
      </c>
      <c r="D78">
        <v>141</v>
      </c>
      <c r="E78">
        <f t="shared" si="13"/>
        <v>11.75</v>
      </c>
      <c r="F78">
        <v>29.25</v>
      </c>
      <c r="G78">
        <f t="shared" si="7"/>
        <v>171.84375</v>
      </c>
      <c r="H78">
        <f t="shared" si="8"/>
        <v>260.77821319444445</v>
      </c>
      <c r="I78">
        <f t="shared" si="9"/>
        <v>24.227112217174486</v>
      </c>
      <c r="J78">
        <v>28</v>
      </c>
      <c r="K78">
        <f t="shared" si="10"/>
        <v>678.35914208088559</v>
      </c>
      <c r="L78">
        <f t="shared" si="11"/>
        <v>680</v>
      </c>
    </row>
    <row r="79" spans="1:12" x14ac:dyDescent="0.2">
      <c r="A79">
        <v>77</v>
      </c>
      <c r="B79">
        <v>9658.3317999999999</v>
      </c>
      <c r="C79">
        <f t="shared" si="12"/>
        <v>67.071748611111104</v>
      </c>
      <c r="D79">
        <v>54</v>
      </c>
      <c r="E79">
        <f t="shared" si="13"/>
        <v>4.5</v>
      </c>
      <c r="F79">
        <v>29.25</v>
      </c>
      <c r="G79">
        <f t="shared" si="7"/>
        <v>65.8125</v>
      </c>
      <c r="H79">
        <f t="shared" si="8"/>
        <v>132.8842486111111</v>
      </c>
      <c r="I79">
        <f t="shared" si="9"/>
        <v>12.345362611238595</v>
      </c>
      <c r="J79">
        <v>29</v>
      </c>
      <c r="K79">
        <f t="shared" si="10"/>
        <v>358.01551572591927</v>
      </c>
      <c r="L79">
        <f t="shared" si="11"/>
        <v>360</v>
      </c>
    </row>
    <row r="80" spans="1:12" x14ac:dyDescent="0.2">
      <c r="A80">
        <v>78</v>
      </c>
      <c r="B80">
        <v>13308.308499999999</v>
      </c>
      <c r="C80">
        <f t="shared" si="12"/>
        <v>92.418809027777769</v>
      </c>
      <c r="D80">
        <v>98</v>
      </c>
      <c r="E80">
        <f t="shared" si="13"/>
        <v>8.1666666666666661</v>
      </c>
      <c r="F80">
        <v>29.25</v>
      </c>
      <c r="G80">
        <f t="shared" si="7"/>
        <v>119.43749999999999</v>
      </c>
      <c r="H80">
        <f t="shared" si="8"/>
        <v>211.85630902777774</v>
      </c>
      <c r="I80">
        <f t="shared" si="9"/>
        <v>19.682114199107922</v>
      </c>
      <c r="J80">
        <v>30</v>
      </c>
      <c r="K80">
        <f t="shared" ref="K80:K83" si="14">I80*J80</f>
        <v>590.46342597323769</v>
      </c>
      <c r="L80">
        <f t="shared" ref="L80:L83" si="15">ROUNDUP(K80,-1)</f>
        <v>600</v>
      </c>
    </row>
    <row r="81" spans="1:12" x14ac:dyDescent="0.2">
      <c r="A81">
        <v>79</v>
      </c>
      <c r="B81">
        <v>14098.1734</v>
      </c>
      <c r="C81">
        <f t="shared" si="12"/>
        <v>97.903981944444439</v>
      </c>
      <c r="D81">
        <v>38</v>
      </c>
      <c r="E81">
        <f t="shared" si="13"/>
        <v>3.1666666666666665</v>
      </c>
      <c r="F81">
        <v>29.25</v>
      </c>
      <c r="G81">
        <f t="shared" si="7"/>
        <v>46.3125</v>
      </c>
      <c r="H81">
        <f t="shared" si="8"/>
        <v>144.21648194444444</v>
      </c>
      <c r="I81">
        <f t="shared" si="9"/>
        <v>13.398162556735425</v>
      </c>
      <c r="J81">
        <v>31</v>
      </c>
      <c r="K81">
        <f t="shared" si="14"/>
        <v>415.34303925879817</v>
      </c>
      <c r="L81">
        <f t="shared" si="15"/>
        <v>420</v>
      </c>
    </row>
    <row r="82" spans="1:12" x14ac:dyDescent="0.2">
      <c r="A82">
        <v>80</v>
      </c>
      <c r="B82">
        <v>14962.394899999999</v>
      </c>
      <c r="C82">
        <f t="shared" si="12"/>
        <v>103.90552013888889</v>
      </c>
      <c r="D82">
        <v>108</v>
      </c>
      <c r="E82">
        <f t="shared" si="13"/>
        <v>9</v>
      </c>
      <c r="F82">
        <v>29.25</v>
      </c>
      <c r="G82">
        <f t="shared" si="7"/>
        <v>131.625</v>
      </c>
      <c r="H82">
        <f t="shared" si="8"/>
        <v>235.5305201388889</v>
      </c>
      <c r="I82">
        <f t="shared" si="9"/>
        <v>21.88152250939612</v>
      </c>
      <c r="J82">
        <v>32</v>
      </c>
      <c r="K82">
        <f t="shared" si="14"/>
        <v>700.20872030067585</v>
      </c>
      <c r="L82">
        <f t="shared" si="15"/>
        <v>710</v>
      </c>
    </row>
    <row r="83" spans="1:12" x14ac:dyDescent="0.2">
      <c r="A83">
        <v>81</v>
      </c>
      <c r="B83">
        <v>8061.9795999999997</v>
      </c>
      <c r="C83">
        <f t="shared" si="12"/>
        <v>55.985969444444443</v>
      </c>
      <c r="D83">
        <v>45</v>
      </c>
      <c r="E83">
        <f t="shared" si="13"/>
        <v>3.75</v>
      </c>
      <c r="F83">
        <v>29.25</v>
      </c>
      <c r="G83">
        <f t="shared" si="7"/>
        <v>54.84375</v>
      </c>
      <c r="H83">
        <f t="shared" si="8"/>
        <v>110.82971944444444</v>
      </c>
      <c r="I83">
        <f t="shared" si="9"/>
        <v>10.296427823042247</v>
      </c>
      <c r="J83">
        <v>33</v>
      </c>
      <c r="K83">
        <f t="shared" si="14"/>
        <v>339.78211816039413</v>
      </c>
      <c r="L83">
        <f t="shared" si="15"/>
        <v>340</v>
      </c>
    </row>
    <row r="84" spans="1:12" x14ac:dyDescent="0.2">
      <c r="L84">
        <f>SUM(L3:L83)</f>
        <v>24710</v>
      </c>
    </row>
  </sheetData>
  <mergeCells count="2">
    <mergeCell ref="A1:A2"/>
    <mergeCell ref="D1:G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1"/>
  <sheetViews>
    <sheetView topLeftCell="A34" workbookViewId="0">
      <selection activeCell="C11" sqref="C11"/>
    </sheetView>
  </sheetViews>
  <sheetFormatPr defaultRowHeight="14.25" x14ac:dyDescent="0.2"/>
  <cols>
    <col min="1" max="1" width="21.75" bestFit="1" customWidth="1"/>
    <col min="2" max="2" width="12.375" bestFit="1" customWidth="1"/>
    <col min="3" max="3" width="11.75" bestFit="1" customWidth="1"/>
    <col min="4" max="4" width="11.25" bestFit="1" customWidth="1"/>
    <col min="5" max="5" width="17.625" bestFit="1" customWidth="1"/>
    <col min="6" max="6" width="11.75" bestFit="1" customWidth="1"/>
    <col min="7" max="7" width="12" bestFit="1" customWidth="1"/>
    <col min="8" max="8" width="11.375" bestFit="1" customWidth="1"/>
    <col min="9" max="10" width="12.625" bestFit="1" customWidth="1"/>
  </cols>
  <sheetData>
    <row r="1" spans="1:10" x14ac:dyDescent="0.2">
      <c r="A1" s="4" t="s">
        <v>0</v>
      </c>
      <c r="B1" s="1" t="s">
        <v>8</v>
      </c>
      <c r="C1" s="4" t="s">
        <v>2</v>
      </c>
      <c r="D1" s="4"/>
      <c r="E1" s="4"/>
      <c r="F1" s="1" t="s">
        <v>6</v>
      </c>
      <c r="G1" s="1" t="s">
        <v>6</v>
      </c>
      <c r="H1" s="1" t="s">
        <v>9</v>
      </c>
      <c r="I1" s="1" t="s">
        <v>13</v>
      </c>
      <c r="J1" s="1" t="s">
        <v>13</v>
      </c>
    </row>
    <row r="2" spans="1:10" x14ac:dyDescent="0.2">
      <c r="A2" s="4"/>
      <c r="B2" s="1" t="s">
        <v>7</v>
      </c>
      <c r="C2" s="1" t="s">
        <v>3</v>
      </c>
      <c r="D2" s="1" t="s">
        <v>4</v>
      </c>
      <c r="E2" s="1" t="s">
        <v>5</v>
      </c>
      <c r="F2" s="1" t="s">
        <v>7</v>
      </c>
      <c r="G2" s="1" t="s">
        <v>11</v>
      </c>
      <c r="H2" s="1" t="s">
        <v>10</v>
      </c>
      <c r="I2" s="1" t="s">
        <v>12</v>
      </c>
      <c r="J2" s="1" t="s">
        <v>12</v>
      </c>
    </row>
    <row r="3" spans="1:10" x14ac:dyDescent="0.2">
      <c r="A3" t="s">
        <v>1</v>
      </c>
      <c r="B3">
        <v>189.5686</v>
      </c>
      <c r="C3">
        <v>13</v>
      </c>
      <c r="D3">
        <v>29.25</v>
      </c>
      <c r="E3">
        <f>C3*D3/2</f>
        <v>190.125</v>
      </c>
      <c r="F3">
        <f>B3+E3</f>
        <v>379.6936</v>
      </c>
      <c r="G3">
        <f>F3/10.7639</f>
        <v>35.274723845446353</v>
      </c>
      <c r="H3">
        <v>10</v>
      </c>
      <c r="I3">
        <f>G3*H3</f>
        <v>352.74723845446351</v>
      </c>
      <c r="J3">
        <f>ROUNDUP(I3,-1)</f>
        <v>360</v>
      </c>
    </row>
    <row r="4" spans="1:10" x14ac:dyDescent="0.2">
      <c r="A4" t="s">
        <v>14</v>
      </c>
      <c r="B4">
        <v>174.93629999999999</v>
      </c>
      <c r="C4">
        <v>13</v>
      </c>
      <c r="D4">
        <v>29.25</v>
      </c>
      <c r="E4">
        <f t="shared" ref="E4:E34" si="0">C4*D4/2</f>
        <v>190.125</v>
      </c>
      <c r="F4">
        <f t="shared" ref="F4:F34" si="1">B4+E4</f>
        <v>365.06129999999996</v>
      </c>
      <c r="G4">
        <f t="shared" ref="G4:G34" si="2">F4/10.7639</f>
        <v>33.915337377716256</v>
      </c>
      <c r="H4">
        <v>10</v>
      </c>
      <c r="I4">
        <f t="shared" ref="I4:I34" si="3">G4*H4</f>
        <v>339.15337377716253</v>
      </c>
      <c r="J4">
        <f t="shared" ref="J4:J34" si="4">ROUNDUP(I4,-1)</f>
        <v>340</v>
      </c>
    </row>
    <row r="5" spans="1:10" x14ac:dyDescent="0.2">
      <c r="A5" t="s">
        <v>15</v>
      </c>
      <c r="B5">
        <v>174.93629999999999</v>
      </c>
      <c r="C5">
        <v>13</v>
      </c>
      <c r="D5">
        <v>29.25</v>
      </c>
      <c r="E5">
        <f t="shared" si="0"/>
        <v>190.125</v>
      </c>
      <c r="F5">
        <f t="shared" si="1"/>
        <v>365.06129999999996</v>
      </c>
      <c r="G5">
        <f t="shared" si="2"/>
        <v>33.915337377716256</v>
      </c>
      <c r="H5">
        <v>10</v>
      </c>
      <c r="I5">
        <f t="shared" si="3"/>
        <v>339.15337377716253</v>
      </c>
      <c r="J5">
        <f t="shared" si="4"/>
        <v>340</v>
      </c>
    </row>
    <row r="6" spans="1:10" x14ac:dyDescent="0.2">
      <c r="A6" t="s">
        <v>16</v>
      </c>
      <c r="B6">
        <v>174.93629999999999</v>
      </c>
      <c r="C6">
        <v>13</v>
      </c>
      <c r="D6">
        <v>29.25</v>
      </c>
      <c r="E6">
        <f t="shared" si="0"/>
        <v>190.125</v>
      </c>
      <c r="F6">
        <f t="shared" si="1"/>
        <v>365.06129999999996</v>
      </c>
      <c r="G6">
        <f t="shared" si="2"/>
        <v>33.915337377716256</v>
      </c>
      <c r="H6">
        <v>10</v>
      </c>
      <c r="I6">
        <f t="shared" si="3"/>
        <v>339.15337377716253</v>
      </c>
      <c r="J6">
        <f t="shared" si="4"/>
        <v>340</v>
      </c>
    </row>
    <row r="7" spans="1:10" x14ac:dyDescent="0.2">
      <c r="A7" t="s">
        <v>17</v>
      </c>
      <c r="B7">
        <v>174.93629999999999</v>
      </c>
      <c r="C7">
        <v>13</v>
      </c>
      <c r="D7">
        <v>29.25</v>
      </c>
      <c r="E7">
        <f t="shared" si="0"/>
        <v>190.125</v>
      </c>
      <c r="F7">
        <f t="shared" si="1"/>
        <v>365.06129999999996</v>
      </c>
      <c r="G7">
        <f t="shared" si="2"/>
        <v>33.915337377716256</v>
      </c>
      <c r="H7">
        <v>10</v>
      </c>
      <c r="I7">
        <f t="shared" si="3"/>
        <v>339.15337377716253</v>
      </c>
      <c r="J7">
        <f t="shared" si="4"/>
        <v>340</v>
      </c>
    </row>
    <row r="8" spans="1:10" x14ac:dyDescent="0.2">
      <c r="A8" t="s">
        <v>18</v>
      </c>
      <c r="B8">
        <v>174.93629999999999</v>
      </c>
      <c r="C8">
        <v>13</v>
      </c>
      <c r="D8">
        <v>29.25</v>
      </c>
      <c r="E8">
        <f t="shared" si="0"/>
        <v>190.125</v>
      </c>
      <c r="F8">
        <f t="shared" si="1"/>
        <v>365.06129999999996</v>
      </c>
      <c r="G8">
        <f t="shared" si="2"/>
        <v>33.915337377716256</v>
      </c>
      <c r="H8">
        <v>10</v>
      </c>
      <c r="I8">
        <f t="shared" si="3"/>
        <v>339.15337377716253</v>
      </c>
      <c r="J8">
        <f t="shared" si="4"/>
        <v>340</v>
      </c>
    </row>
    <row r="9" spans="1:10" x14ac:dyDescent="0.2">
      <c r="A9" t="s">
        <v>19</v>
      </c>
      <c r="B9">
        <v>218.4573</v>
      </c>
      <c r="C9">
        <v>15</v>
      </c>
      <c r="D9">
        <v>29.25</v>
      </c>
      <c r="E9">
        <f t="shared" si="0"/>
        <v>219.375</v>
      </c>
      <c r="F9">
        <f t="shared" si="1"/>
        <v>437.83230000000003</v>
      </c>
      <c r="G9">
        <f t="shared" si="2"/>
        <v>40.675991044138279</v>
      </c>
      <c r="H9">
        <v>10</v>
      </c>
      <c r="I9">
        <f t="shared" si="3"/>
        <v>406.75991044138277</v>
      </c>
      <c r="J9">
        <f t="shared" si="4"/>
        <v>410</v>
      </c>
    </row>
    <row r="10" spans="1:10" x14ac:dyDescent="0.2">
      <c r="A10" t="s">
        <v>20</v>
      </c>
      <c r="B10">
        <v>303.20510000000002</v>
      </c>
      <c r="C10">
        <v>20.9</v>
      </c>
      <c r="D10">
        <v>29.25</v>
      </c>
      <c r="E10">
        <f t="shared" si="0"/>
        <v>305.66249999999997</v>
      </c>
      <c r="F10">
        <f t="shared" si="1"/>
        <v>608.86760000000004</v>
      </c>
      <c r="G10">
        <f t="shared" si="2"/>
        <v>56.565705738626342</v>
      </c>
      <c r="H10">
        <v>10</v>
      </c>
      <c r="I10">
        <f t="shared" si="3"/>
        <v>565.65705738626343</v>
      </c>
      <c r="J10">
        <f t="shared" si="4"/>
        <v>570</v>
      </c>
    </row>
    <row r="11" spans="1:10" x14ac:dyDescent="0.2">
      <c r="A11" t="s">
        <v>21</v>
      </c>
      <c r="B11">
        <v>189.70830000000001</v>
      </c>
      <c r="C11">
        <v>13</v>
      </c>
      <c r="D11">
        <v>29.25</v>
      </c>
      <c r="E11">
        <f t="shared" si="0"/>
        <v>190.125</v>
      </c>
      <c r="F11">
        <f t="shared" si="1"/>
        <v>379.83330000000001</v>
      </c>
      <c r="G11">
        <f t="shared" si="2"/>
        <v>35.287702412694287</v>
      </c>
      <c r="H11">
        <v>10</v>
      </c>
      <c r="I11">
        <f t="shared" si="3"/>
        <v>352.87702412694284</v>
      </c>
      <c r="J11">
        <f t="shared" si="4"/>
        <v>360</v>
      </c>
    </row>
    <row r="12" spans="1:10" x14ac:dyDescent="0.2">
      <c r="A12" t="s">
        <v>22</v>
      </c>
      <c r="B12">
        <v>189.70830000000001</v>
      </c>
      <c r="C12">
        <v>13</v>
      </c>
      <c r="D12">
        <v>29.25</v>
      </c>
      <c r="E12">
        <f t="shared" si="0"/>
        <v>190.125</v>
      </c>
      <c r="F12">
        <f t="shared" si="1"/>
        <v>379.83330000000001</v>
      </c>
      <c r="G12">
        <f t="shared" si="2"/>
        <v>35.287702412694287</v>
      </c>
      <c r="H12">
        <v>10</v>
      </c>
      <c r="I12">
        <f t="shared" si="3"/>
        <v>352.87702412694284</v>
      </c>
      <c r="J12">
        <f t="shared" si="4"/>
        <v>360</v>
      </c>
    </row>
    <row r="13" spans="1:10" x14ac:dyDescent="0.2">
      <c r="A13" t="s">
        <v>23</v>
      </c>
      <c r="B13">
        <v>189.70830000000001</v>
      </c>
      <c r="C13">
        <v>13</v>
      </c>
      <c r="D13">
        <v>29.25</v>
      </c>
      <c r="E13">
        <f t="shared" si="0"/>
        <v>190.125</v>
      </c>
      <c r="F13">
        <f t="shared" si="1"/>
        <v>379.83330000000001</v>
      </c>
      <c r="G13">
        <f t="shared" si="2"/>
        <v>35.287702412694287</v>
      </c>
      <c r="H13">
        <v>10</v>
      </c>
      <c r="I13">
        <f t="shared" si="3"/>
        <v>352.87702412694284</v>
      </c>
      <c r="J13">
        <f t="shared" si="4"/>
        <v>360</v>
      </c>
    </row>
    <row r="14" spans="1:10" x14ac:dyDescent="0.2">
      <c r="A14" t="s">
        <v>24</v>
      </c>
      <c r="B14">
        <v>189.70830000000001</v>
      </c>
      <c r="C14">
        <v>13</v>
      </c>
      <c r="D14">
        <v>29.25</v>
      </c>
      <c r="E14">
        <f t="shared" si="0"/>
        <v>190.125</v>
      </c>
      <c r="F14">
        <f t="shared" si="1"/>
        <v>379.83330000000001</v>
      </c>
      <c r="G14">
        <f t="shared" si="2"/>
        <v>35.287702412694287</v>
      </c>
      <c r="H14">
        <v>10</v>
      </c>
      <c r="I14">
        <f t="shared" si="3"/>
        <v>352.87702412694284</v>
      </c>
      <c r="J14">
        <f t="shared" si="4"/>
        <v>360</v>
      </c>
    </row>
    <row r="15" spans="1:10" x14ac:dyDescent="0.2">
      <c r="A15" t="s">
        <v>25</v>
      </c>
      <c r="B15">
        <v>189.70830000000001</v>
      </c>
      <c r="C15">
        <v>13</v>
      </c>
      <c r="D15">
        <v>29.25</v>
      </c>
      <c r="E15">
        <f t="shared" si="0"/>
        <v>190.125</v>
      </c>
      <c r="F15">
        <f t="shared" si="1"/>
        <v>379.83330000000001</v>
      </c>
      <c r="G15">
        <f t="shared" si="2"/>
        <v>35.287702412694287</v>
      </c>
      <c r="H15">
        <v>10</v>
      </c>
      <c r="I15">
        <f t="shared" si="3"/>
        <v>352.87702412694284</v>
      </c>
      <c r="J15">
        <f t="shared" si="4"/>
        <v>360</v>
      </c>
    </row>
    <row r="16" spans="1:10" x14ac:dyDescent="0.2">
      <c r="A16" t="s">
        <v>26</v>
      </c>
      <c r="B16">
        <v>189.70830000000001</v>
      </c>
      <c r="C16">
        <v>13</v>
      </c>
      <c r="D16">
        <v>29.25</v>
      </c>
      <c r="E16">
        <f t="shared" si="0"/>
        <v>190.125</v>
      </c>
      <c r="F16">
        <f t="shared" si="1"/>
        <v>379.83330000000001</v>
      </c>
      <c r="G16">
        <f t="shared" si="2"/>
        <v>35.287702412694287</v>
      </c>
      <c r="H16">
        <v>10</v>
      </c>
      <c r="I16">
        <f t="shared" si="3"/>
        <v>352.87702412694284</v>
      </c>
      <c r="J16">
        <f t="shared" si="4"/>
        <v>360</v>
      </c>
    </row>
    <row r="17" spans="1:10" x14ac:dyDescent="0.2">
      <c r="A17" t="s">
        <v>27</v>
      </c>
      <c r="B17">
        <v>119.2379</v>
      </c>
      <c r="C17">
        <v>0</v>
      </c>
      <c r="D17">
        <v>0</v>
      </c>
      <c r="E17">
        <f t="shared" si="0"/>
        <v>0</v>
      </c>
      <c r="F17">
        <f t="shared" si="1"/>
        <v>119.2379</v>
      </c>
      <c r="G17">
        <f t="shared" si="2"/>
        <v>11.077574113471883</v>
      </c>
      <c r="H17">
        <v>10</v>
      </c>
      <c r="I17">
        <f t="shared" si="3"/>
        <v>110.77574113471883</v>
      </c>
      <c r="J17">
        <f t="shared" si="4"/>
        <v>120</v>
      </c>
    </row>
    <row r="18" spans="1:10" x14ac:dyDescent="0.2">
      <c r="A18" t="s">
        <v>28</v>
      </c>
      <c r="B18">
        <v>108.1366</v>
      </c>
      <c r="C18">
        <v>0</v>
      </c>
      <c r="D18">
        <v>0</v>
      </c>
      <c r="E18">
        <f t="shared" si="0"/>
        <v>0</v>
      </c>
      <c r="F18">
        <f t="shared" si="1"/>
        <v>108.1366</v>
      </c>
      <c r="G18">
        <f t="shared" si="2"/>
        <v>10.046228597441448</v>
      </c>
      <c r="H18">
        <v>10</v>
      </c>
      <c r="I18">
        <f t="shared" si="3"/>
        <v>100.46228597441448</v>
      </c>
      <c r="J18">
        <f t="shared" si="4"/>
        <v>110</v>
      </c>
    </row>
    <row r="19" spans="1:10" x14ac:dyDescent="0.2">
      <c r="A19" t="s">
        <v>29</v>
      </c>
      <c r="B19">
        <v>113.21429999999999</v>
      </c>
      <c r="C19">
        <v>0</v>
      </c>
      <c r="D19">
        <v>0</v>
      </c>
      <c r="E19">
        <f t="shared" si="0"/>
        <v>0</v>
      </c>
      <c r="F19">
        <f t="shared" si="1"/>
        <v>113.21429999999999</v>
      </c>
      <c r="G19">
        <f t="shared" si="2"/>
        <v>10.517962820167412</v>
      </c>
      <c r="H19">
        <v>10</v>
      </c>
      <c r="I19">
        <f t="shared" si="3"/>
        <v>105.17962820167412</v>
      </c>
      <c r="J19">
        <f t="shared" si="4"/>
        <v>110</v>
      </c>
    </row>
    <row r="20" spans="1:10" x14ac:dyDescent="0.2">
      <c r="A20" t="s">
        <v>30</v>
      </c>
      <c r="B20">
        <v>456.28129999999999</v>
      </c>
      <c r="C20">
        <v>0</v>
      </c>
      <c r="D20">
        <v>0</v>
      </c>
      <c r="E20">
        <f t="shared" si="0"/>
        <v>0</v>
      </c>
      <c r="F20">
        <f t="shared" si="1"/>
        <v>456.28129999999999</v>
      </c>
      <c r="G20">
        <f t="shared" si="2"/>
        <v>42.389960887782308</v>
      </c>
      <c r="H20">
        <v>10</v>
      </c>
      <c r="I20">
        <f t="shared" si="3"/>
        <v>423.89960887782308</v>
      </c>
      <c r="J20">
        <f t="shared" si="4"/>
        <v>430</v>
      </c>
    </row>
    <row r="21" spans="1:10" x14ac:dyDescent="0.2">
      <c r="A21" t="s">
        <v>31</v>
      </c>
      <c r="B21">
        <v>271.30650000000003</v>
      </c>
      <c r="C21">
        <v>31</v>
      </c>
      <c r="D21">
        <v>29.25</v>
      </c>
      <c r="E21">
        <f t="shared" si="0"/>
        <v>453.375</v>
      </c>
      <c r="F21">
        <f t="shared" si="1"/>
        <v>724.68150000000003</v>
      </c>
      <c r="G21">
        <f t="shared" si="2"/>
        <v>67.325179535298545</v>
      </c>
      <c r="H21">
        <v>10</v>
      </c>
      <c r="I21">
        <f t="shared" si="3"/>
        <v>673.25179535298548</v>
      </c>
      <c r="J21">
        <f t="shared" si="4"/>
        <v>680</v>
      </c>
    </row>
    <row r="22" spans="1:10" x14ac:dyDescent="0.2">
      <c r="A22" t="s">
        <v>36</v>
      </c>
      <c r="B22">
        <v>165.73140000000001</v>
      </c>
      <c r="C22">
        <v>20.5</v>
      </c>
      <c r="D22">
        <v>29.25</v>
      </c>
      <c r="E22">
        <f t="shared" si="0"/>
        <v>299.8125</v>
      </c>
      <c r="F22">
        <f t="shared" si="1"/>
        <v>465.54390000000001</v>
      </c>
      <c r="G22">
        <f t="shared" si="2"/>
        <v>43.250485418853764</v>
      </c>
      <c r="H22">
        <v>10</v>
      </c>
      <c r="I22">
        <f t="shared" si="3"/>
        <v>432.50485418853765</v>
      </c>
      <c r="J22">
        <f t="shared" si="4"/>
        <v>440</v>
      </c>
    </row>
    <row r="23" spans="1:10" x14ac:dyDescent="0.2">
      <c r="A23" t="s">
        <v>37</v>
      </c>
      <c r="B23">
        <v>92.458699999999993</v>
      </c>
      <c r="C23">
        <v>11</v>
      </c>
      <c r="D23">
        <v>29.25</v>
      </c>
      <c r="E23">
        <f t="shared" si="0"/>
        <v>160.875</v>
      </c>
      <c r="F23">
        <f t="shared" si="1"/>
        <v>253.33369999999999</v>
      </c>
      <c r="G23">
        <f t="shared" si="2"/>
        <v>23.535493640780757</v>
      </c>
      <c r="H23">
        <v>10</v>
      </c>
      <c r="I23">
        <f t="shared" si="3"/>
        <v>235.35493640780757</v>
      </c>
      <c r="J23">
        <f t="shared" si="4"/>
        <v>240</v>
      </c>
    </row>
    <row r="24" spans="1:10" x14ac:dyDescent="0.2">
      <c r="A24" t="s">
        <v>38</v>
      </c>
      <c r="B24">
        <v>96.996899999999997</v>
      </c>
      <c r="C24">
        <v>15</v>
      </c>
      <c r="D24">
        <v>29.25</v>
      </c>
      <c r="E24">
        <f t="shared" si="0"/>
        <v>219.375</v>
      </c>
      <c r="F24">
        <f t="shared" si="1"/>
        <v>316.37189999999998</v>
      </c>
      <c r="G24">
        <f t="shared" si="2"/>
        <v>29.391939724449315</v>
      </c>
      <c r="H24">
        <v>10</v>
      </c>
      <c r="I24">
        <f t="shared" si="3"/>
        <v>293.91939724449315</v>
      </c>
      <c r="J24">
        <f t="shared" si="4"/>
        <v>300</v>
      </c>
    </row>
    <row r="25" spans="1:10" x14ac:dyDescent="0.2">
      <c r="A25" t="s">
        <v>39</v>
      </c>
      <c r="B25">
        <v>59.465400000000002</v>
      </c>
      <c r="C25">
        <v>11</v>
      </c>
      <c r="D25">
        <v>29.25</v>
      </c>
      <c r="E25">
        <f t="shared" si="0"/>
        <v>160.875</v>
      </c>
      <c r="F25">
        <f t="shared" si="1"/>
        <v>220.34039999999999</v>
      </c>
      <c r="G25">
        <f t="shared" si="2"/>
        <v>20.470312804838393</v>
      </c>
      <c r="H25">
        <v>10</v>
      </c>
      <c r="I25">
        <f t="shared" si="3"/>
        <v>204.70312804838392</v>
      </c>
      <c r="J25">
        <f t="shared" si="4"/>
        <v>210</v>
      </c>
    </row>
    <row r="26" spans="1:10" x14ac:dyDescent="0.2">
      <c r="A26" t="s">
        <v>40</v>
      </c>
      <c r="B26">
        <v>74.494299999999996</v>
      </c>
      <c r="C26">
        <v>15</v>
      </c>
      <c r="D26">
        <v>29.25</v>
      </c>
      <c r="E26">
        <f t="shared" si="0"/>
        <v>219.375</v>
      </c>
      <c r="F26">
        <f t="shared" si="1"/>
        <v>293.86930000000001</v>
      </c>
      <c r="G26">
        <f t="shared" si="2"/>
        <v>27.301377753416514</v>
      </c>
      <c r="H26">
        <v>10</v>
      </c>
      <c r="I26">
        <f t="shared" si="3"/>
        <v>273.01377753416511</v>
      </c>
      <c r="J26">
        <f t="shared" si="4"/>
        <v>280</v>
      </c>
    </row>
    <row r="27" spans="1:10" x14ac:dyDescent="0.2">
      <c r="A27" t="s">
        <v>41</v>
      </c>
      <c r="B27">
        <v>59.465400000000002</v>
      </c>
      <c r="C27">
        <v>11</v>
      </c>
      <c r="D27">
        <v>29.25</v>
      </c>
      <c r="E27">
        <f t="shared" si="0"/>
        <v>160.875</v>
      </c>
      <c r="F27">
        <f t="shared" si="1"/>
        <v>220.34039999999999</v>
      </c>
      <c r="G27">
        <f t="shared" si="2"/>
        <v>20.470312804838393</v>
      </c>
      <c r="H27">
        <v>10</v>
      </c>
      <c r="I27">
        <f t="shared" si="3"/>
        <v>204.70312804838392</v>
      </c>
      <c r="J27">
        <f t="shared" si="4"/>
        <v>210</v>
      </c>
    </row>
    <row r="28" spans="1:10" x14ac:dyDescent="0.2">
      <c r="A28" t="s">
        <v>42</v>
      </c>
      <c r="B28">
        <v>74.494299999999996</v>
      </c>
      <c r="C28">
        <v>15</v>
      </c>
      <c r="D28">
        <v>29.25</v>
      </c>
      <c r="E28">
        <f t="shared" si="0"/>
        <v>219.375</v>
      </c>
      <c r="F28">
        <f t="shared" si="1"/>
        <v>293.86930000000001</v>
      </c>
      <c r="G28">
        <f t="shared" si="2"/>
        <v>27.301377753416514</v>
      </c>
      <c r="H28">
        <v>10</v>
      </c>
      <c r="I28">
        <f t="shared" si="3"/>
        <v>273.01377753416511</v>
      </c>
      <c r="J28">
        <f t="shared" si="4"/>
        <v>280</v>
      </c>
    </row>
    <row r="29" spans="1:10" x14ac:dyDescent="0.2">
      <c r="A29" t="s">
        <v>43</v>
      </c>
      <c r="B29">
        <v>80.400599999999997</v>
      </c>
      <c r="C29">
        <v>7.5</v>
      </c>
      <c r="D29">
        <v>29.25</v>
      </c>
      <c r="E29">
        <f t="shared" si="0"/>
        <v>109.6875</v>
      </c>
      <c r="F29">
        <f t="shared" si="1"/>
        <v>190.0881</v>
      </c>
      <c r="G29">
        <f t="shared" si="2"/>
        <v>17.659779447969601</v>
      </c>
      <c r="H29">
        <v>10</v>
      </c>
      <c r="I29">
        <f t="shared" si="3"/>
        <v>176.59779447969601</v>
      </c>
      <c r="J29">
        <f t="shared" si="4"/>
        <v>180</v>
      </c>
    </row>
    <row r="30" spans="1:10" x14ac:dyDescent="0.2">
      <c r="A30" t="s">
        <v>33</v>
      </c>
      <c r="B30">
        <v>169.40950000000001</v>
      </c>
      <c r="C30">
        <v>26.25</v>
      </c>
      <c r="D30">
        <v>29.25</v>
      </c>
      <c r="E30">
        <f t="shared" si="0"/>
        <v>383.90625</v>
      </c>
      <c r="F30">
        <f t="shared" si="1"/>
        <v>553.31574999999998</v>
      </c>
      <c r="G30">
        <f t="shared" si="2"/>
        <v>51.404765001532901</v>
      </c>
      <c r="H30">
        <v>10</v>
      </c>
      <c r="I30">
        <f t="shared" si="3"/>
        <v>514.04765001532905</v>
      </c>
      <c r="J30">
        <f t="shared" si="4"/>
        <v>520</v>
      </c>
    </row>
    <row r="31" spans="1:10" x14ac:dyDescent="0.2">
      <c r="A31" t="s">
        <v>34</v>
      </c>
      <c r="B31">
        <v>159.8391</v>
      </c>
      <c r="C31">
        <v>0</v>
      </c>
      <c r="D31">
        <v>0</v>
      </c>
      <c r="E31">
        <f t="shared" si="0"/>
        <v>0</v>
      </c>
      <c r="F31">
        <f t="shared" si="1"/>
        <v>159.8391</v>
      </c>
      <c r="G31">
        <f t="shared" si="2"/>
        <v>14.849552671429501</v>
      </c>
      <c r="H31">
        <v>10</v>
      </c>
      <c r="I31">
        <f t="shared" si="3"/>
        <v>148.49552671429501</v>
      </c>
      <c r="J31">
        <f t="shared" si="4"/>
        <v>150</v>
      </c>
    </row>
    <row r="32" spans="1:10" x14ac:dyDescent="0.2">
      <c r="A32" t="s">
        <v>35</v>
      </c>
      <c r="B32">
        <v>160.27260000000001</v>
      </c>
      <c r="C32">
        <v>27.1</v>
      </c>
      <c r="D32">
        <v>29.25</v>
      </c>
      <c r="E32">
        <f t="shared" si="0"/>
        <v>396.33750000000003</v>
      </c>
      <c r="F32">
        <f t="shared" si="1"/>
        <v>556.6101000000001</v>
      </c>
      <c r="G32">
        <f t="shared" si="2"/>
        <v>51.710820427540213</v>
      </c>
      <c r="H32">
        <v>10</v>
      </c>
      <c r="I32">
        <f t="shared" si="3"/>
        <v>517.10820427540216</v>
      </c>
      <c r="J32">
        <f t="shared" si="4"/>
        <v>520</v>
      </c>
    </row>
    <row r="33" spans="1:10" x14ac:dyDescent="0.2">
      <c r="A33" t="s">
        <v>44</v>
      </c>
      <c r="B33">
        <v>194.28120000000001</v>
      </c>
      <c r="C33">
        <v>13</v>
      </c>
      <c r="D33">
        <v>29.25</v>
      </c>
      <c r="E33">
        <f t="shared" si="0"/>
        <v>190.125</v>
      </c>
      <c r="F33">
        <f t="shared" si="1"/>
        <v>384.40620000000001</v>
      </c>
      <c r="G33">
        <f t="shared" si="2"/>
        <v>35.712539135443478</v>
      </c>
      <c r="H33">
        <v>10</v>
      </c>
      <c r="I33">
        <f t="shared" si="3"/>
        <v>357.12539135443478</v>
      </c>
      <c r="J33">
        <f t="shared" si="4"/>
        <v>360</v>
      </c>
    </row>
    <row r="34" spans="1:10" x14ac:dyDescent="0.2">
      <c r="A34" t="s">
        <v>45</v>
      </c>
      <c r="B34">
        <v>194.28120000000001</v>
      </c>
      <c r="C34">
        <v>13</v>
      </c>
      <c r="D34">
        <v>29.25</v>
      </c>
      <c r="E34">
        <f t="shared" si="0"/>
        <v>190.125</v>
      </c>
      <c r="F34">
        <f t="shared" si="1"/>
        <v>384.40620000000001</v>
      </c>
      <c r="G34">
        <f t="shared" si="2"/>
        <v>35.712539135443478</v>
      </c>
      <c r="H34">
        <v>10</v>
      </c>
      <c r="I34">
        <f t="shared" si="3"/>
        <v>357.12539135443478</v>
      </c>
      <c r="J34">
        <f t="shared" si="4"/>
        <v>360</v>
      </c>
    </row>
    <row r="35" spans="1:10" x14ac:dyDescent="0.2">
      <c r="A35" t="s">
        <v>46</v>
      </c>
      <c r="B35">
        <v>194.28120000000001</v>
      </c>
      <c r="C35">
        <v>13</v>
      </c>
      <c r="D35">
        <v>29.25</v>
      </c>
      <c r="E35">
        <f t="shared" ref="E35:E57" si="5">C35*D35/2</f>
        <v>190.125</v>
      </c>
      <c r="F35">
        <f t="shared" ref="F35:F57" si="6">B35+E35</f>
        <v>384.40620000000001</v>
      </c>
      <c r="G35">
        <f t="shared" ref="G35:G57" si="7">F35/10.7639</f>
        <v>35.712539135443478</v>
      </c>
      <c r="H35">
        <v>10</v>
      </c>
      <c r="I35">
        <f t="shared" ref="I35:I57" si="8">G35*H35</f>
        <v>357.12539135443478</v>
      </c>
      <c r="J35">
        <f t="shared" ref="J35:J57" si="9">ROUNDUP(I35,-1)</f>
        <v>360</v>
      </c>
    </row>
    <row r="36" spans="1:10" x14ac:dyDescent="0.2">
      <c r="A36" t="s">
        <v>47</v>
      </c>
      <c r="B36">
        <v>194.28120000000001</v>
      </c>
      <c r="C36">
        <v>13</v>
      </c>
      <c r="D36">
        <v>29.25</v>
      </c>
      <c r="E36">
        <f t="shared" si="5"/>
        <v>190.125</v>
      </c>
      <c r="F36">
        <f t="shared" si="6"/>
        <v>384.40620000000001</v>
      </c>
      <c r="G36">
        <f t="shared" si="7"/>
        <v>35.712539135443478</v>
      </c>
      <c r="H36">
        <v>10</v>
      </c>
      <c r="I36">
        <f t="shared" si="8"/>
        <v>357.12539135443478</v>
      </c>
      <c r="J36">
        <f t="shared" si="9"/>
        <v>360</v>
      </c>
    </row>
    <row r="37" spans="1:10" x14ac:dyDescent="0.2">
      <c r="A37" t="s">
        <v>48</v>
      </c>
      <c r="B37">
        <v>194.28120000000001</v>
      </c>
      <c r="C37">
        <v>13</v>
      </c>
      <c r="D37">
        <v>29.25</v>
      </c>
      <c r="E37">
        <f t="shared" si="5"/>
        <v>190.125</v>
      </c>
      <c r="F37">
        <f t="shared" si="6"/>
        <v>384.40620000000001</v>
      </c>
      <c r="G37">
        <f t="shared" si="7"/>
        <v>35.712539135443478</v>
      </c>
      <c r="H37">
        <v>10</v>
      </c>
      <c r="I37">
        <f t="shared" si="8"/>
        <v>357.12539135443478</v>
      </c>
      <c r="J37">
        <f t="shared" si="9"/>
        <v>360</v>
      </c>
    </row>
    <row r="38" spans="1:10" x14ac:dyDescent="0.2">
      <c r="A38" t="s">
        <v>49</v>
      </c>
      <c r="B38">
        <v>194.28120000000001</v>
      </c>
      <c r="C38">
        <v>13</v>
      </c>
      <c r="D38">
        <v>29.25</v>
      </c>
      <c r="E38">
        <f t="shared" si="5"/>
        <v>190.125</v>
      </c>
      <c r="F38">
        <f t="shared" si="6"/>
        <v>384.40620000000001</v>
      </c>
      <c r="G38">
        <f t="shared" si="7"/>
        <v>35.712539135443478</v>
      </c>
      <c r="H38">
        <v>10</v>
      </c>
      <c r="I38">
        <f t="shared" si="8"/>
        <v>357.12539135443478</v>
      </c>
      <c r="J38">
        <f t="shared" si="9"/>
        <v>360</v>
      </c>
    </row>
    <row r="39" spans="1:10" x14ac:dyDescent="0.2">
      <c r="A39" t="s">
        <v>50</v>
      </c>
      <c r="B39">
        <v>194.28120000000001</v>
      </c>
      <c r="C39">
        <v>13</v>
      </c>
      <c r="D39">
        <v>29.25</v>
      </c>
      <c r="E39">
        <f t="shared" si="5"/>
        <v>190.125</v>
      </c>
      <c r="F39">
        <f t="shared" si="6"/>
        <v>384.40620000000001</v>
      </c>
      <c r="G39">
        <f t="shared" si="7"/>
        <v>35.712539135443478</v>
      </c>
      <c r="H39">
        <v>10</v>
      </c>
      <c r="I39">
        <f t="shared" si="8"/>
        <v>357.12539135443478</v>
      </c>
      <c r="J39">
        <f t="shared" si="9"/>
        <v>360</v>
      </c>
    </row>
    <row r="40" spans="1:10" x14ac:dyDescent="0.2">
      <c r="A40" t="s">
        <v>51</v>
      </c>
      <c r="B40">
        <v>194.28120000000001</v>
      </c>
      <c r="C40">
        <v>13</v>
      </c>
      <c r="D40">
        <v>29.25</v>
      </c>
      <c r="E40">
        <f t="shared" si="5"/>
        <v>190.125</v>
      </c>
      <c r="F40">
        <f t="shared" si="6"/>
        <v>384.40620000000001</v>
      </c>
      <c r="G40">
        <f t="shared" si="7"/>
        <v>35.712539135443478</v>
      </c>
      <c r="H40">
        <v>10</v>
      </c>
      <c r="I40">
        <f t="shared" si="8"/>
        <v>357.12539135443478</v>
      </c>
      <c r="J40">
        <f t="shared" si="9"/>
        <v>360</v>
      </c>
    </row>
    <row r="41" spans="1:10" x14ac:dyDescent="0.2">
      <c r="A41" t="s">
        <v>32</v>
      </c>
      <c r="B41">
        <v>213.32990000000001</v>
      </c>
      <c r="C41">
        <v>13</v>
      </c>
      <c r="D41">
        <v>29.25</v>
      </c>
      <c r="E41">
        <f t="shared" si="5"/>
        <v>190.125</v>
      </c>
      <c r="F41">
        <f t="shared" si="6"/>
        <v>403.45490000000001</v>
      </c>
      <c r="G41">
        <f t="shared" si="7"/>
        <v>37.482222986092403</v>
      </c>
      <c r="H41">
        <v>10</v>
      </c>
      <c r="I41">
        <f t="shared" si="8"/>
        <v>374.82222986092404</v>
      </c>
      <c r="J41">
        <f t="shared" si="9"/>
        <v>380</v>
      </c>
    </row>
    <row r="42" spans="1:10" x14ac:dyDescent="0.2">
      <c r="A42" t="s">
        <v>52</v>
      </c>
      <c r="B42">
        <v>298.3614</v>
      </c>
      <c r="C42">
        <v>0</v>
      </c>
      <c r="D42">
        <v>0</v>
      </c>
      <c r="E42">
        <f t="shared" si="5"/>
        <v>0</v>
      </c>
      <c r="F42">
        <f t="shared" si="6"/>
        <v>298.3614</v>
      </c>
      <c r="G42">
        <f t="shared" si="7"/>
        <v>27.718707903269262</v>
      </c>
      <c r="H42">
        <v>10</v>
      </c>
      <c r="I42">
        <f t="shared" si="8"/>
        <v>277.18707903269262</v>
      </c>
      <c r="J42">
        <f t="shared" si="9"/>
        <v>280</v>
      </c>
    </row>
    <row r="43" spans="1:10" x14ac:dyDescent="0.2">
      <c r="A43" t="s">
        <v>54</v>
      </c>
      <c r="B43">
        <v>340.05560000000003</v>
      </c>
      <c r="C43">
        <v>31.5</v>
      </c>
      <c r="D43">
        <v>29.25</v>
      </c>
      <c r="E43">
        <f t="shared" si="5"/>
        <v>460.6875</v>
      </c>
      <c r="F43">
        <f t="shared" si="6"/>
        <v>800.74310000000003</v>
      </c>
      <c r="G43">
        <f t="shared" si="7"/>
        <v>74.391540240990722</v>
      </c>
      <c r="H43">
        <v>10</v>
      </c>
      <c r="I43">
        <f t="shared" si="8"/>
        <v>743.91540240990719</v>
      </c>
      <c r="J43">
        <f t="shared" si="9"/>
        <v>750</v>
      </c>
    </row>
    <row r="44" spans="1:10" x14ac:dyDescent="0.2">
      <c r="A44" t="s">
        <v>55</v>
      </c>
      <c r="B44">
        <v>157.13069999999999</v>
      </c>
      <c r="C44">
        <v>0</v>
      </c>
      <c r="D44">
        <v>0</v>
      </c>
      <c r="E44">
        <f t="shared" si="5"/>
        <v>0</v>
      </c>
      <c r="F44">
        <f t="shared" si="6"/>
        <v>157.13069999999999</v>
      </c>
      <c r="G44">
        <f t="shared" si="7"/>
        <v>14.597933834390881</v>
      </c>
      <c r="H44">
        <v>10</v>
      </c>
      <c r="I44">
        <f t="shared" si="8"/>
        <v>145.97933834390881</v>
      </c>
      <c r="J44">
        <f t="shared" si="9"/>
        <v>150</v>
      </c>
    </row>
    <row r="45" spans="1:10" x14ac:dyDescent="0.2">
      <c r="A45" t="s">
        <v>56</v>
      </c>
      <c r="B45">
        <v>190.75</v>
      </c>
      <c r="C45">
        <v>13</v>
      </c>
      <c r="D45">
        <v>29.25</v>
      </c>
      <c r="E45">
        <f t="shared" si="5"/>
        <v>190.125</v>
      </c>
      <c r="F45">
        <f t="shared" si="6"/>
        <v>380.875</v>
      </c>
      <c r="G45">
        <f t="shared" si="7"/>
        <v>35.384479603117832</v>
      </c>
      <c r="H45">
        <v>10</v>
      </c>
      <c r="I45">
        <f t="shared" si="8"/>
        <v>353.8447960311783</v>
      </c>
      <c r="J45">
        <f t="shared" si="9"/>
        <v>360</v>
      </c>
    </row>
    <row r="46" spans="1:10" x14ac:dyDescent="0.2">
      <c r="A46" t="s">
        <v>57</v>
      </c>
      <c r="B46">
        <v>190.75</v>
      </c>
      <c r="C46">
        <v>13</v>
      </c>
      <c r="D46">
        <v>29.25</v>
      </c>
      <c r="E46">
        <f t="shared" si="5"/>
        <v>190.125</v>
      </c>
      <c r="F46">
        <f t="shared" si="6"/>
        <v>380.875</v>
      </c>
      <c r="G46">
        <f t="shared" si="7"/>
        <v>35.384479603117832</v>
      </c>
      <c r="H46">
        <v>10</v>
      </c>
      <c r="I46">
        <f t="shared" si="8"/>
        <v>353.8447960311783</v>
      </c>
      <c r="J46">
        <f t="shared" si="9"/>
        <v>360</v>
      </c>
    </row>
    <row r="47" spans="1:10" x14ac:dyDescent="0.2">
      <c r="A47" t="s">
        <v>58</v>
      </c>
      <c r="B47">
        <v>190.75</v>
      </c>
      <c r="C47">
        <v>13</v>
      </c>
      <c r="D47">
        <v>29.25</v>
      </c>
      <c r="E47">
        <f t="shared" si="5"/>
        <v>190.125</v>
      </c>
      <c r="F47">
        <f t="shared" si="6"/>
        <v>380.875</v>
      </c>
      <c r="G47">
        <f t="shared" si="7"/>
        <v>35.384479603117832</v>
      </c>
      <c r="H47">
        <v>10</v>
      </c>
      <c r="I47">
        <f t="shared" si="8"/>
        <v>353.8447960311783</v>
      </c>
      <c r="J47">
        <f t="shared" si="9"/>
        <v>360</v>
      </c>
    </row>
    <row r="48" spans="1:10" x14ac:dyDescent="0.2">
      <c r="A48" t="s">
        <v>59</v>
      </c>
      <c r="B48">
        <v>190.75</v>
      </c>
      <c r="C48">
        <v>13</v>
      </c>
      <c r="D48">
        <v>29.25</v>
      </c>
      <c r="E48">
        <f t="shared" si="5"/>
        <v>190.125</v>
      </c>
      <c r="F48">
        <f t="shared" si="6"/>
        <v>380.875</v>
      </c>
      <c r="G48">
        <f t="shared" si="7"/>
        <v>35.384479603117832</v>
      </c>
      <c r="H48">
        <v>10</v>
      </c>
      <c r="I48">
        <f t="shared" si="8"/>
        <v>353.8447960311783</v>
      </c>
      <c r="J48">
        <f t="shared" si="9"/>
        <v>360</v>
      </c>
    </row>
    <row r="49" spans="1:10" x14ac:dyDescent="0.2">
      <c r="A49" t="s">
        <v>60</v>
      </c>
      <c r="B49">
        <v>190.75</v>
      </c>
      <c r="C49">
        <v>13</v>
      </c>
      <c r="D49">
        <v>29.25</v>
      </c>
      <c r="E49">
        <f t="shared" si="5"/>
        <v>190.125</v>
      </c>
      <c r="F49">
        <f t="shared" si="6"/>
        <v>380.875</v>
      </c>
      <c r="G49">
        <f t="shared" si="7"/>
        <v>35.384479603117832</v>
      </c>
      <c r="H49">
        <v>10</v>
      </c>
      <c r="I49">
        <f t="shared" si="8"/>
        <v>353.8447960311783</v>
      </c>
      <c r="J49">
        <f t="shared" si="9"/>
        <v>360</v>
      </c>
    </row>
    <row r="50" spans="1:10" x14ac:dyDescent="0.2">
      <c r="A50" t="s">
        <v>61</v>
      </c>
      <c r="B50">
        <v>190.75</v>
      </c>
      <c r="C50">
        <v>13</v>
      </c>
      <c r="D50">
        <v>29.25</v>
      </c>
      <c r="E50">
        <f t="shared" si="5"/>
        <v>190.125</v>
      </c>
      <c r="F50">
        <f t="shared" si="6"/>
        <v>380.875</v>
      </c>
      <c r="G50">
        <f t="shared" si="7"/>
        <v>35.384479603117832</v>
      </c>
      <c r="H50">
        <v>10</v>
      </c>
      <c r="I50">
        <f t="shared" si="8"/>
        <v>353.8447960311783</v>
      </c>
      <c r="J50">
        <f t="shared" si="9"/>
        <v>360</v>
      </c>
    </row>
    <row r="51" spans="1:10" x14ac:dyDescent="0.2">
      <c r="A51" t="s">
        <v>62</v>
      </c>
      <c r="B51">
        <v>190.75</v>
      </c>
      <c r="C51">
        <v>13</v>
      </c>
      <c r="D51">
        <v>29.25</v>
      </c>
      <c r="E51">
        <f t="shared" si="5"/>
        <v>190.125</v>
      </c>
      <c r="F51">
        <f t="shared" si="6"/>
        <v>380.875</v>
      </c>
      <c r="G51">
        <f t="shared" si="7"/>
        <v>35.384479603117832</v>
      </c>
      <c r="H51">
        <v>10</v>
      </c>
      <c r="I51">
        <f t="shared" si="8"/>
        <v>353.8447960311783</v>
      </c>
      <c r="J51">
        <f t="shared" si="9"/>
        <v>360</v>
      </c>
    </row>
    <row r="52" spans="1:10" x14ac:dyDescent="0.2">
      <c r="A52" t="s">
        <v>63</v>
      </c>
      <c r="B52">
        <v>201.0171</v>
      </c>
      <c r="C52">
        <v>2.25</v>
      </c>
      <c r="D52">
        <v>29.25</v>
      </c>
      <c r="E52">
        <f t="shared" si="5"/>
        <v>32.90625</v>
      </c>
      <c r="F52">
        <f t="shared" si="6"/>
        <v>233.92335</v>
      </c>
      <c r="G52">
        <f t="shared" si="7"/>
        <v>21.732211373201164</v>
      </c>
      <c r="H52">
        <v>10</v>
      </c>
      <c r="I52">
        <f t="shared" si="8"/>
        <v>217.32211373201164</v>
      </c>
      <c r="J52">
        <f t="shared" si="9"/>
        <v>220</v>
      </c>
    </row>
    <row r="53" spans="1:10" x14ac:dyDescent="0.2">
      <c r="A53" t="s">
        <v>53</v>
      </c>
      <c r="B53">
        <v>388.35770000000002</v>
      </c>
      <c r="C53">
        <v>29.6</v>
      </c>
      <c r="D53">
        <v>29.25</v>
      </c>
      <c r="E53">
        <f t="shared" si="5"/>
        <v>432.90000000000003</v>
      </c>
      <c r="F53">
        <f t="shared" si="6"/>
        <v>821.25770000000011</v>
      </c>
      <c r="G53">
        <f t="shared" si="7"/>
        <v>76.297410789769515</v>
      </c>
      <c r="H53">
        <v>10</v>
      </c>
      <c r="I53">
        <f t="shared" si="8"/>
        <v>762.97410789769515</v>
      </c>
      <c r="J53">
        <f t="shared" si="9"/>
        <v>770</v>
      </c>
    </row>
    <row r="54" spans="1:10" x14ac:dyDescent="0.2">
      <c r="A54" t="s">
        <v>64</v>
      </c>
      <c r="B54">
        <v>151.66669999999999</v>
      </c>
      <c r="C54">
        <v>13</v>
      </c>
      <c r="D54">
        <v>29.25</v>
      </c>
      <c r="E54">
        <f t="shared" si="5"/>
        <v>190.125</v>
      </c>
      <c r="F54">
        <f t="shared" si="6"/>
        <v>341.79169999999999</v>
      </c>
      <c r="G54">
        <f t="shared" si="7"/>
        <v>31.753518706045206</v>
      </c>
      <c r="H54">
        <v>10</v>
      </c>
      <c r="I54">
        <f t="shared" si="8"/>
        <v>317.53518706045207</v>
      </c>
      <c r="J54">
        <f t="shared" si="9"/>
        <v>320</v>
      </c>
    </row>
    <row r="55" spans="1:10" x14ac:dyDescent="0.2">
      <c r="A55" t="s">
        <v>65</v>
      </c>
      <c r="B55">
        <v>151.66669999999999</v>
      </c>
      <c r="C55">
        <v>13</v>
      </c>
      <c r="D55">
        <v>29.25</v>
      </c>
      <c r="E55">
        <f t="shared" si="5"/>
        <v>190.125</v>
      </c>
      <c r="F55">
        <f t="shared" si="6"/>
        <v>341.79169999999999</v>
      </c>
      <c r="G55">
        <f t="shared" si="7"/>
        <v>31.753518706045206</v>
      </c>
      <c r="H55">
        <v>10</v>
      </c>
      <c r="I55">
        <f t="shared" si="8"/>
        <v>317.53518706045207</v>
      </c>
      <c r="J55">
        <f t="shared" si="9"/>
        <v>320</v>
      </c>
    </row>
    <row r="56" spans="1:10" x14ac:dyDescent="0.2">
      <c r="A56" t="s">
        <v>66</v>
      </c>
      <c r="B56">
        <v>151.66669999999999</v>
      </c>
      <c r="C56">
        <v>13</v>
      </c>
      <c r="D56">
        <v>29.25</v>
      </c>
      <c r="E56">
        <f t="shared" si="5"/>
        <v>190.125</v>
      </c>
      <c r="F56">
        <f t="shared" si="6"/>
        <v>341.79169999999999</v>
      </c>
      <c r="G56">
        <f t="shared" si="7"/>
        <v>31.753518706045206</v>
      </c>
      <c r="H56">
        <v>10</v>
      </c>
      <c r="I56">
        <f t="shared" si="8"/>
        <v>317.53518706045207</v>
      </c>
      <c r="J56">
        <f t="shared" si="9"/>
        <v>320</v>
      </c>
    </row>
    <row r="57" spans="1:10" x14ac:dyDescent="0.2">
      <c r="A57" t="s">
        <v>67</v>
      </c>
      <c r="B57">
        <v>151.66669999999999</v>
      </c>
      <c r="C57">
        <v>13</v>
      </c>
      <c r="D57">
        <v>29.25</v>
      </c>
      <c r="E57">
        <f t="shared" si="5"/>
        <v>190.125</v>
      </c>
      <c r="F57">
        <f t="shared" si="6"/>
        <v>341.79169999999999</v>
      </c>
      <c r="G57">
        <f t="shared" si="7"/>
        <v>31.753518706045206</v>
      </c>
      <c r="H57">
        <v>10</v>
      </c>
      <c r="I57">
        <f t="shared" si="8"/>
        <v>317.53518706045207</v>
      </c>
      <c r="J57">
        <f t="shared" si="9"/>
        <v>320</v>
      </c>
    </row>
    <row r="58" spans="1:10" x14ac:dyDescent="0.2">
      <c r="A58" t="s">
        <v>68</v>
      </c>
      <c r="B58">
        <v>151.66669999999999</v>
      </c>
      <c r="C58">
        <v>13</v>
      </c>
      <c r="D58">
        <v>29.25</v>
      </c>
      <c r="E58">
        <f t="shared" ref="E58:E60" si="10">C58*D58/2</f>
        <v>190.125</v>
      </c>
      <c r="F58">
        <f t="shared" ref="F58:F60" si="11">B58+E58</f>
        <v>341.79169999999999</v>
      </c>
      <c r="G58">
        <f t="shared" ref="G58:G60" si="12">F58/10.7639</f>
        <v>31.753518706045206</v>
      </c>
      <c r="H58">
        <v>10</v>
      </c>
      <c r="I58">
        <f t="shared" ref="I58:I60" si="13">G58*H58</f>
        <v>317.53518706045207</v>
      </c>
      <c r="J58">
        <f t="shared" ref="J58:J60" si="14">ROUNDUP(I58,-1)</f>
        <v>320</v>
      </c>
    </row>
    <row r="59" spans="1:10" x14ac:dyDescent="0.2">
      <c r="A59" t="s">
        <v>69</v>
      </c>
      <c r="B59">
        <v>151.66669999999999</v>
      </c>
      <c r="C59">
        <v>13</v>
      </c>
      <c r="D59">
        <v>29.25</v>
      </c>
      <c r="E59">
        <f t="shared" si="10"/>
        <v>190.125</v>
      </c>
      <c r="F59">
        <f t="shared" si="11"/>
        <v>341.79169999999999</v>
      </c>
      <c r="G59">
        <f t="shared" si="12"/>
        <v>31.753518706045206</v>
      </c>
      <c r="H59">
        <v>10</v>
      </c>
      <c r="I59">
        <f t="shared" si="13"/>
        <v>317.53518706045207</v>
      </c>
      <c r="J59">
        <f t="shared" si="14"/>
        <v>320</v>
      </c>
    </row>
    <row r="60" spans="1:10" x14ac:dyDescent="0.2">
      <c r="A60" t="s">
        <v>70</v>
      </c>
      <c r="B60">
        <v>130.4941</v>
      </c>
      <c r="C60">
        <v>13</v>
      </c>
      <c r="D60">
        <v>29.25</v>
      </c>
      <c r="E60">
        <f t="shared" si="10"/>
        <v>190.125</v>
      </c>
      <c r="F60">
        <f t="shared" si="11"/>
        <v>320.6191</v>
      </c>
      <c r="G60">
        <f t="shared" si="12"/>
        <v>29.786517897787977</v>
      </c>
      <c r="H60">
        <v>10</v>
      </c>
      <c r="I60">
        <f t="shared" si="13"/>
        <v>297.86517897787979</v>
      </c>
      <c r="J60">
        <f t="shared" si="14"/>
        <v>300</v>
      </c>
    </row>
    <row r="61" spans="1:10" x14ac:dyDescent="0.2">
      <c r="J61">
        <f>SUM(J3:J60)</f>
        <v>20150</v>
      </c>
    </row>
  </sheetData>
  <mergeCells count="2">
    <mergeCell ref="A1:A2"/>
    <mergeCell ref="C1:E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RWL</vt:lpstr>
      <vt:lpstr>DD</vt:lpstr>
      <vt:lpstr>DD (old)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 Ray</dc:creator>
  <cp:lastModifiedBy>xbany</cp:lastModifiedBy>
  <dcterms:created xsi:type="dcterms:W3CDTF">2020-01-22T23:40:59Z</dcterms:created>
  <dcterms:modified xsi:type="dcterms:W3CDTF">2021-02-15T21:16:49Z</dcterms:modified>
</cp:coreProperties>
</file>