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xt engineering\web\tools\"/>
    </mc:Choice>
  </mc:AlternateContent>
  <xr:revisionPtr revIDLastSave="0" documentId="8_{7FF62210-5568-4C56-81C3-2FFF309E076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0" i="1" l="1"/>
  <c r="Z48" i="1" l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78" i="1"/>
  <c r="Z49" i="1" l="1"/>
</calcChain>
</file>

<file path=xl/sharedStrings.xml><?xml version="1.0" encoding="utf-8"?>
<sst xmlns="http://schemas.openxmlformats.org/spreadsheetml/2006/main" count="151" uniqueCount="93">
  <si>
    <t>Page 1 of 2</t>
  </si>
  <si>
    <t>Water Meter Sizing Calculation Sheet</t>
  </si>
  <si>
    <t>For Non-Fire Service Meters</t>
  </si>
  <si>
    <t>Methodology: AWWA M22</t>
  </si>
  <si>
    <t>General Information</t>
  </si>
  <si>
    <t>Address:</t>
  </si>
  <si>
    <t>PID Number:</t>
  </si>
  <si>
    <t>Project Number:</t>
  </si>
  <si>
    <t>Building Permit Number</t>
  </si>
  <si>
    <t>Type of Occupancy:</t>
  </si>
  <si>
    <t>Commercial</t>
  </si>
  <si>
    <t>Institutional</t>
  </si>
  <si>
    <t>Other</t>
  </si>
  <si>
    <t>Industrial</t>
  </si>
  <si>
    <t>Multi-Family</t>
  </si>
  <si>
    <t>Is this a phased development?</t>
  </si>
  <si>
    <t>Calculations presented below are for</t>
  </si>
  <si>
    <t>Separate calculations must be provided for both current phase and buildout.</t>
  </si>
  <si>
    <t>Step 1: Calculate Total Fixture Value</t>
  </si>
  <si>
    <t>Fixture</t>
  </si>
  <si>
    <t>Bathroom Group</t>
  </si>
  <si>
    <t>Bathtub</t>
  </si>
  <si>
    <t>Bedpan Washers</t>
  </si>
  <si>
    <t>Bidet</t>
  </si>
  <si>
    <t>Dental Unit</t>
  </si>
  <si>
    <t>Dishwasher</t>
  </si>
  <si>
    <t>Drinking Fountain - Public</t>
  </si>
  <si>
    <t>Hose Bibs (c/w 50 ft Wash Down)</t>
  </si>
  <si>
    <t>Kitchen Sink</t>
  </si>
  <si>
    <t>Lavatory</t>
  </si>
  <si>
    <t>Showerhead (Shower only)</t>
  </si>
  <si>
    <t>Service Sink</t>
  </si>
  <si>
    <t>Toilet:</t>
  </si>
  <si>
    <t xml:space="preserve">        - Flush Valve</t>
  </si>
  <si>
    <t xml:space="preserve">        - Tank Type</t>
  </si>
  <si>
    <t>Urinal:</t>
  </si>
  <si>
    <t xml:space="preserve">        - Pedestal Flush Valve</t>
  </si>
  <si>
    <t xml:space="preserve">        - Wall Flush Valve</t>
  </si>
  <si>
    <t>Wash Sink (Each Set of Faucets)</t>
  </si>
  <si>
    <t>Washing Machine</t>
  </si>
  <si>
    <t>Other:</t>
  </si>
  <si>
    <t>No. of Fixtures</t>
  </si>
  <si>
    <t>x</t>
  </si>
  <si>
    <t>=</t>
  </si>
  <si>
    <t>Total Fixture Value</t>
  </si>
  <si>
    <t>(A)</t>
  </si>
  <si>
    <t>GPM</t>
  </si>
  <si>
    <t>Page 2 of 2</t>
  </si>
  <si>
    <t>Step 2: Calculate Probable Peak Demand</t>
  </si>
  <si>
    <t>(B)</t>
  </si>
  <si>
    <t>Probable Peak Demand</t>
  </si>
  <si>
    <t>Refer to Figure 4-2 or 4-3</t>
  </si>
  <si>
    <t>Step 3: Apply Pressure Adjustment Factor</t>
  </si>
  <si>
    <t>psi</t>
  </si>
  <si>
    <t>Water System Pressure (Hydraulic Grade Line - Elevation) - max. 80psi</t>
  </si>
  <si>
    <t>(C)</t>
  </si>
  <si>
    <t>Pressure Factor from Table 4-1</t>
  </si>
  <si>
    <t>(D)</t>
  </si>
  <si>
    <t>Adjusted Peak Demand (B x C)</t>
  </si>
  <si>
    <t>Step 4: Identify Irrigation Demand</t>
  </si>
  <si>
    <t>(E)</t>
  </si>
  <si>
    <t>Total Irrigation Demand</t>
  </si>
  <si>
    <t>Step 5: Confirm Design Demand</t>
  </si>
  <si>
    <t>(F)</t>
  </si>
  <si>
    <t>Design Demand (Greater of D &amp; E)</t>
  </si>
  <si>
    <t>Step 6: Size and Select Water Meter</t>
  </si>
  <si>
    <t>Water Meter Size</t>
  </si>
  <si>
    <t>Meter Location (Outside / Inside)</t>
  </si>
  <si>
    <t>Water Meter Make / Model:</t>
  </si>
  <si>
    <t>Professional Certification</t>
  </si>
  <si>
    <t>Seal</t>
  </si>
  <si>
    <t>Name:</t>
  </si>
  <si>
    <t>Company:</t>
  </si>
  <si>
    <t>Date:</t>
  </si>
  <si>
    <t>Revision:</t>
  </si>
  <si>
    <t>Comments:</t>
  </si>
  <si>
    <t># of Units</t>
  </si>
  <si>
    <t>Yes</t>
  </si>
  <si>
    <t>No</t>
  </si>
  <si>
    <t>Buildout</t>
  </si>
  <si>
    <t>Phase</t>
  </si>
  <si>
    <t>Phase #</t>
  </si>
  <si>
    <t>Fixture Value
(GPM @ 60psi)</t>
  </si>
  <si>
    <t>Neptune Tru/Flo</t>
  </si>
  <si>
    <t>inch</t>
  </si>
  <si>
    <t>Outside</t>
  </si>
  <si>
    <t>Xiangyang Tan</t>
  </si>
  <si>
    <t>XT Engineering Ltd.</t>
  </si>
  <si>
    <t>x20085</t>
  </si>
  <si>
    <t>Project Name:</t>
  </si>
  <si>
    <t>Steveston Townhouse</t>
  </si>
  <si>
    <t>9571,9591,9611,9671 Steveston Hwy</t>
  </si>
  <si>
    <t>Richmond,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</si>
</sst>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0"/>
      <color theme="1"/>
      <name val="等线"/>
      <family val="2"/>
      <scheme val="minor"/>
    </font>
    <font>
      <i/>
      <sz val="10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Border="1"/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42863</xdr:rowOff>
    </xdr:from>
    <xdr:to>
      <xdr:col>15</xdr:col>
      <xdr:colOff>146050</xdr:colOff>
      <xdr:row>4</xdr:row>
      <xdr:rowOff>138113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4788"/>
          <a:ext cx="2403475" cy="581025"/>
        </a:xfrm>
        <a:prstGeom prst="rect">
          <a:avLst/>
        </a:prstGeom>
      </xdr:spPr>
    </xdr:pic>
    <xdr:clientData/>
  </xdr:twoCellAnchor>
  <xdr:oneCellAnchor>
    <xdr:from>
      <xdr:col>1</xdr:col>
      <xdr:colOff>9525</xdr:colOff>
      <xdr:row>56</xdr:row>
      <xdr:rowOff>42863</xdr:rowOff>
    </xdr:from>
    <xdr:ext cx="2403475" cy="5810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4788"/>
          <a:ext cx="2403475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98"/>
  <sheetViews>
    <sheetView tabSelected="1" topLeftCell="A52" zoomScale="180" zoomScaleNormal="180" workbookViewId="0">
      <selection activeCell="P12" sqref="P12"/>
    </sheetView>
  </sheetViews>
  <sheetFormatPr defaultColWidth="9.125" defaultRowHeight="12.75" x14ac:dyDescent="0.2"/>
  <cols>
    <col min="1" max="15" width="2.375" style="1" customWidth="1"/>
    <col min="16" max="16" width="4.875" style="1" customWidth="1"/>
    <col min="17" max="19" width="2.375" style="1" customWidth="1"/>
    <col min="20" max="20" width="2.375" style="8" customWidth="1"/>
    <col min="21" max="34" width="2.375" style="1" customWidth="1"/>
    <col min="35" max="16384" width="9.125" style="1"/>
  </cols>
  <sheetData>
    <row r="2" spans="2:33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U2" s="26" t="s">
        <v>0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U3" s="26" t="s">
        <v>1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U4" s="26" t="s">
        <v>2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U5" s="26" t="s">
        <v>3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7" spans="2:33" x14ac:dyDescent="0.2">
      <c r="B7" s="20" t="s">
        <v>4</v>
      </c>
      <c r="C7" s="20"/>
      <c r="D7" s="20"/>
      <c r="E7" s="20"/>
      <c r="F7" s="20"/>
      <c r="G7" s="20"/>
      <c r="H7" s="20"/>
    </row>
    <row r="8" spans="2:33" x14ac:dyDescent="0.2">
      <c r="B8" s="20" t="s">
        <v>89</v>
      </c>
      <c r="C8" s="20"/>
      <c r="D8" s="20"/>
      <c r="E8" s="20"/>
      <c r="F8" s="20"/>
      <c r="G8" s="20"/>
      <c r="H8" s="20"/>
      <c r="I8" s="7"/>
      <c r="J8" s="23" t="s">
        <v>90</v>
      </c>
      <c r="K8" s="23"/>
      <c r="L8" s="23"/>
      <c r="M8" s="23"/>
      <c r="N8" s="23"/>
      <c r="O8" s="23"/>
      <c r="P8" s="23"/>
      <c r="R8" s="26" t="s">
        <v>6</v>
      </c>
      <c r="S8" s="26"/>
      <c r="T8" s="26"/>
      <c r="U8" s="26"/>
      <c r="V8" s="26"/>
      <c r="W8" s="26"/>
      <c r="X8" s="26"/>
      <c r="Y8" s="26"/>
      <c r="AA8" s="23"/>
      <c r="AB8" s="23"/>
      <c r="AC8" s="23"/>
      <c r="AD8" s="23"/>
      <c r="AE8" s="23"/>
      <c r="AF8" s="23"/>
      <c r="AG8" s="23"/>
    </row>
    <row r="9" spans="2:33" x14ac:dyDescent="0.2">
      <c r="B9" s="3" t="s">
        <v>5</v>
      </c>
      <c r="C9" s="3"/>
      <c r="D9" s="3"/>
      <c r="E9" s="3"/>
      <c r="F9" s="44" t="s">
        <v>91</v>
      </c>
      <c r="G9" s="44"/>
      <c r="H9" s="44"/>
      <c r="I9" s="44"/>
      <c r="J9" s="44"/>
      <c r="K9" s="44"/>
      <c r="L9" s="44"/>
      <c r="M9" s="44"/>
      <c r="N9" s="44"/>
      <c r="O9" s="44"/>
      <c r="P9" s="44"/>
      <c r="R9" s="26" t="s">
        <v>7</v>
      </c>
      <c r="S9" s="26"/>
      <c r="T9" s="26"/>
      <c r="U9" s="26"/>
      <c r="V9" s="26"/>
      <c r="W9" s="26"/>
      <c r="X9" s="26"/>
      <c r="Y9" s="26"/>
      <c r="AA9" s="27" t="s">
        <v>88</v>
      </c>
      <c r="AB9" s="27"/>
      <c r="AC9" s="27"/>
      <c r="AD9" s="27"/>
      <c r="AE9" s="27"/>
      <c r="AF9" s="27"/>
      <c r="AG9" s="27"/>
    </row>
    <row r="10" spans="2:33" x14ac:dyDescent="0.2">
      <c r="B10" s="3"/>
      <c r="C10" s="3"/>
      <c r="D10" s="3"/>
      <c r="E10" s="3"/>
      <c r="F10" s="45" t="s">
        <v>92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R10" s="26" t="s">
        <v>8</v>
      </c>
      <c r="S10" s="26"/>
      <c r="T10" s="26"/>
      <c r="U10" s="26"/>
      <c r="V10" s="26"/>
      <c r="W10" s="26"/>
      <c r="X10" s="26"/>
      <c r="Y10" s="26"/>
      <c r="AA10" s="23"/>
      <c r="AB10" s="23"/>
      <c r="AC10" s="23"/>
      <c r="AD10" s="23"/>
      <c r="AE10" s="23"/>
      <c r="AF10" s="23"/>
      <c r="AG10" s="23"/>
    </row>
    <row r="11" spans="2:33" x14ac:dyDescent="0.2">
      <c r="B11" s="3"/>
      <c r="C11" s="3"/>
      <c r="D11" s="3"/>
      <c r="E11" s="3"/>
      <c r="F11" s="3"/>
      <c r="G11" s="3"/>
      <c r="H11" s="3"/>
    </row>
    <row r="12" spans="2:33" x14ac:dyDescent="0.2">
      <c r="B12" s="20" t="s">
        <v>9</v>
      </c>
      <c r="C12" s="20"/>
      <c r="D12" s="20"/>
      <c r="E12" s="20"/>
      <c r="F12" s="20"/>
      <c r="G12" s="20"/>
      <c r="H12" s="20"/>
      <c r="I12" s="3"/>
      <c r="J12" s="3"/>
      <c r="K12" s="3"/>
      <c r="L12" s="3"/>
      <c r="M12" s="2" t="s">
        <v>14</v>
      </c>
      <c r="N12" s="18"/>
      <c r="P12" s="3"/>
      <c r="Q12" s="3"/>
      <c r="R12" s="3"/>
      <c r="S12" s="3"/>
      <c r="T12" s="2" t="s">
        <v>11</v>
      </c>
      <c r="U12" s="17"/>
      <c r="Z12" s="2" t="s">
        <v>13</v>
      </c>
      <c r="AA12" s="17"/>
    </row>
    <row r="13" spans="2:33" x14ac:dyDescent="0.2">
      <c r="I13" s="3"/>
      <c r="J13" s="3"/>
      <c r="K13" s="3"/>
      <c r="L13" s="3"/>
      <c r="M13" s="2" t="s">
        <v>10</v>
      </c>
      <c r="N13" s="17"/>
      <c r="P13" s="3"/>
      <c r="Q13" s="3"/>
      <c r="R13" s="3"/>
      <c r="S13" s="3"/>
      <c r="T13" s="2" t="s">
        <v>12</v>
      </c>
      <c r="U13" s="17"/>
      <c r="W13" s="23"/>
      <c r="X13" s="23"/>
      <c r="Y13" s="23"/>
      <c r="Z13" s="23"/>
      <c r="AA13" s="23"/>
      <c r="AB13" s="9"/>
      <c r="AC13" s="9"/>
      <c r="AD13" s="9"/>
      <c r="AE13" s="12" t="s">
        <v>76</v>
      </c>
      <c r="AF13" s="19">
        <v>20</v>
      </c>
      <c r="AG13" s="19"/>
    </row>
    <row r="14" spans="2:33" x14ac:dyDescent="0.2">
      <c r="I14" s="3"/>
      <c r="J14" s="3"/>
      <c r="K14" s="3"/>
      <c r="L14" s="3"/>
      <c r="M14" s="2"/>
      <c r="N14" s="11"/>
      <c r="O14" s="12"/>
      <c r="P14" s="10"/>
      <c r="Q14" s="10"/>
      <c r="T14" s="1"/>
    </row>
    <row r="15" spans="2:33" x14ac:dyDescent="0.2">
      <c r="B15" s="1" t="s">
        <v>15</v>
      </c>
      <c r="T15" s="16" t="s">
        <v>77</v>
      </c>
      <c r="U15" s="17"/>
      <c r="Z15" s="16" t="s">
        <v>78</v>
      </c>
      <c r="AA15" s="18"/>
    </row>
    <row r="16" spans="2:33" x14ac:dyDescent="0.2">
      <c r="T16" s="1"/>
    </row>
    <row r="17" spans="2:33" x14ac:dyDescent="0.2">
      <c r="B17" s="1" t="s">
        <v>16</v>
      </c>
      <c r="T17" s="16" t="s">
        <v>79</v>
      </c>
      <c r="U17" s="17"/>
      <c r="Z17" s="16" t="s">
        <v>80</v>
      </c>
      <c r="AA17" s="17"/>
      <c r="AC17" s="1" t="s">
        <v>81</v>
      </c>
      <c r="AF17" s="19"/>
      <c r="AG17" s="19"/>
    </row>
    <row r="18" spans="2:33" x14ac:dyDescent="0.2">
      <c r="B18" s="6" t="s">
        <v>17</v>
      </c>
    </row>
    <row r="20" spans="2:33" x14ac:dyDescent="0.2">
      <c r="B20" s="20" t="s">
        <v>18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2" spans="2:33" ht="12.75" customHeight="1" x14ac:dyDescent="0.2">
      <c r="B22" s="21" t="s">
        <v>19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N22" s="22" t="s">
        <v>82</v>
      </c>
      <c r="O22" s="22"/>
      <c r="P22" s="22"/>
      <c r="Q22" s="22"/>
      <c r="R22" s="22"/>
      <c r="S22" s="3"/>
      <c r="T22" s="21" t="s">
        <v>41</v>
      </c>
      <c r="U22" s="21"/>
      <c r="V22" s="21"/>
      <c r="W22" s="21"/>
      <c r="X22" s="21"/>
      <c r="Y22" s="13"/>
      <c r="Z22" s="22" t="s">
        <v>82</v>
      </c>
      <c r="AA22" s="22"/>
      <c r="AB22" s="22"/>
      <c r="AC22" s="22"/>
      <c r="AD22" s="22"/>
      <c r="AE22" s="7"/>
      <c r="AF22" s="7"/>
      <c r="AG22" s="7"/>
    </row>
    <row r="23" spans="2:33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22"/>
      <c r="O23" s="22"/>
      <c r="P23" s="22"/>
      <c r="Q23" s="22"/>
      <c r="R23" s="22"/>
      <c r="S23" s="3"/>
      <c r="T23" s="21"/>
      <c r="U23" s="21"/>
      <c r="V23" s="21"/>
      <c r="W23" s="21"/>
      <c r="X23" s="21"/>
      <c r="Y23" s="13"/>
      <c r="Z23" s="22"/>
      <c r="AA23" s="22"/>
      <c r="AB23" s="22"/>
      <c r="AC23" s="22"/>
      <c r="AD23" s="22"/>
      <c r="AE23" s="7"/>
      <c r="AF23" s="7"/>
      <c r="AG23" s="7"/>
    </row>
    <row r="24" spans="2:33" x14ac:dyDescent="0.2">
      <c r="Y24" s="9"/>
      <c r="Z24" s="9"/>
      <c r="AA24" s="15"/>
      <c r="AB24" s="15"/>
      <c r="AC24" s="15"/>
      <c r="AD24" s="15"/>
    </row>
    <row r="25" spans="2:33" x14ac:dyDescent="0.2">
      <c r="B25" s="24" t="s">
        <v>20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N25" s="28">
        <v>12</v>
      </c>
      <c r="O25" s="28"/>
      <c r="P25" s="28"/>
      <c r="Q25" s="28"/>
      <c r="R25" s="28"/>
      <c r="S25" s="8" t="s">
        <v>42</v>
      </c>
      <c r="T25" s="28"/>
      <c r="U25" s="28"/>
      <c r="V25" s="28"/>
      <c r="W25" s="28"/>
      <c r="X25" s="28"/>
      <c r="Y25" s="8" t="s">
        <v>43</v>
      </c>
      <c r="Z25" s="28" t="str">
        <f>IF(T25="","",N25*T25)</f>
        <v/>
      </c>
      <c r="AA25" s="28"/>
      <c r="AB25" s="28"/>
      <c r="AC25" s="28"/>
      <c r="AD25" s="28"/>
    </row>
    <row r="26" spans="2:33" x14ac:dyDescent="0.2">
      <c r="B26" s="24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N26" s="30">
        <v>8</v>
      </c>
      <c r="O26" s="30"/>
      <c r="P26" s="30"/>
      <c r="Q26" s="30"/>
      <c r="R26" s="30"/>
      <c r="S26" s="8" t="s">
        <v>42</v>
      </c>
      <c r="T26" s="28">
        <v>41</v>
      </c>
      <c r="U26" s="28"/>
      <c r="V26" s="28"/>
      <c r="W26" s="28"/>
      <c r="X26" s="28"/>
      <c r="Y26" s="8" t="s">
        <v>43</v>
      </c>
      <c r="Z26" s="30">
        <f t="shared" ref="Z26:Z48" si="0">IF(T26="","",N26*T26)</f>
        <v>328</v>
      </c>
      <c r="AA26" s="30"/>
      <c r="AB26" s="30"/>
      <c r="AC26" s="30"/>
      <c r="AD26" s="30"/>
    </row>
    <row r="27" spans="2:33" x14ac:dyDescent="0.2">
      <c r="B27" s="24" t="s">
        <v>22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N27" s="30">
        <v>10</v>
      </c>
      <c r="O27" s="30"/>
      <c r="P27" s="30"/>
      <c r="Q27" s="30"/>
      <c r="R27" s="30"/>
      <c r="S27" s="8" t="s">
        <v>42</v>
      </c>
      <c r="T27" s="28"/>
      <c r="U27" s="28"/>
      <c r="V27" s="28"/>
      <c r="W27" s="28"/>
      <c r="X27" s="28"/>
      <c r="Y27" s="8" t="s">
        <v>43</v>
      </c>
      <c r="Z27" s="30" t="str">
        <f t="shared" si="0"/>
        <v/>
      </c>
      <c r="AA27" s="30"/>
      <c r="AB27" s="30"/>
      <c r="AC27" s="30"/>
      <c r="AD27" s="30"/>
    </row>
    <row r="28" spans="2:33" x14ac:dyDescent="0.2">
      <c r="B28" s="24" t="s">
        <v>23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N28" s="30">
        <v>2</v>
      </c>
      <c r="O28" s="30"/>
      <c r="P28" s="30"/>
      <c r="Q28" s="30"/>
      <c r="R28" s="30"/>
      <c r="S28" s="8" t="s">
        <v>42</v>
      </c>
      <c r="T28" s="28"/>
      <c r="U28" s="28"/>
      <c r="V28" s="28"/>
      <c r="W28" s="28"/>
      <c r="X28" s="28"/>
      <c r="Y28" s="8" t="s">
        <v>43</v>
      </c>
      <c r="Z28" s="30" t="str">
        <f t="shared" si="0"/>
        <v/>
      </c>
      <c r="AA28" s="30"/>
      <c r="AB28" s="30"/>
      <c r="AC28" s="30"/>
      <c r="AD28" s="30"/>
    </row>
    <row r="29" spans="2:33" x14ac:dyDescent="0.2">
      <c r="B29" s="24" t="s">
        <v>24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N29" s="30">
        <v>2</v>
      </c>
      <c r="O29" s="30"/>
      <c r="P29" s="30"/>
      <c r="Q29" s="30"/>
      <c r="R29" s="30"/>
      <c r="S29" s="8" t="s">
        <v>42</v>
      </c>
      <c r="T29" s="28"/>
      <c r="U29" s="28"/>
      <c r="V29" s="28"/>
      <c r="W29" s="28"/>
      <c r="X29" s="28"/>
      <c r="Y29" s="8" t="s">
        <v>43</v>
      </c>
      <c r="Z29" s="30" t="str">
        <f t="shared" si="0"/>
        <v/>
      </c>
      <c r="AA29" s="30"/>
      <c r="AB29" s="30"/>
      <c r="AC29" s="30"/>
      <c r="AD29" s="30"/>
    </row>
    <row r="30" spans="2:33" x14ac:dyDescent="0.2">
      <c r="B30" s="24" t="s">
        <v>25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N30" s="30">
        <v>1.6</v>
      </c>
      <c r="O30" s="30"/>
      <c r="P30" s="30"/>
      <c r="Q30" s="30"/>
      <c r="R30" s="30"/>
      <c r="S30" s="8" t="s">
        <v>42</v>
      </c>
      <c r="T30" s="28">
        <v>23</v>
      </c>
      <c r="U30" s="28"/>
      <c r="V30" s="28"/>
      <c r="W30" s="28"/>
      <c r="X30" s="28"/>
      <c r="Y30" s="8" t="s">
        <v>43</v>
      </c>
      <c r="Z30" s="30">
        <f t="shared" si="0"/>
        <v>36.800000000000004</v>
      </c>
      <c r="AA30" s="30"/>
      <c r="AB30" s="30"/>
      <c r="AC30" s="30"/>
      <c r="AD30" s="30"/>
    </row>
    <row r="31" spans="2:33" x14ac:dyDescent="0.2">
      <c r="B31" s="24" t="s">
        <v>26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N31" s="30">
        <v>2</v>
      </c>
      <c r="O31" s="30"/>
      <c r="P31" s="30"/>
      <c r="Q31" s="30"/>
      <c r="R31" s="30"/>
      <c r="S31" s="8" t="s">
        <v>42</v>
      </c>
      <c r="T31" s="28"/>
      <c r="U31" s="28"/>
      <c r="V31" s="28"/>
      <c r="W31" s="28"/>
      <c r="X31" s="28"/>
      <c r="Y31" s="8" t="s">
        <v>43</v>
      </c>
      <c r="Z31" s="30" t="str">
        <f t="shared" si="0"/>
        <v/>
      </c>
      <c r="AA31" s="30"/>
      <c r="AB31" s="30"/>
      <c r="AC31" s="30"/>
      <c r="AD31" s="30"/>
    </row>
    <row r="32" spans="2:33" x14ac:dyDescent="0.2">
      <c r="B32" s="24" t="s">
        <v>27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N32" s="30">
        <v>5</v>
      </c>
      <c r="O32" s="30"/>
      <c r="P32" s="30"/>
      <c r="Q32" s="30"/>
      <c r="R32" s="30"/>
      <c r="S32" s="8" t="s">
        <v>42</v>
      </c>
      <c r="T32" s="28">
        <v>40</v>
      </c>
      <c r="U32" s="28"/>
      <c r="V32" s="28"/>
      <c r="W32" s="28"/>
      <c r="X32" s="28"/>
      <c r="Y32" s="8" t="s">
        <v>43</v>
      </c>
      <c r="Z32" s="30">
        <f t="shared" si="0"/>
        <v>200</v>
      </c>
      <c r="AA32" s="30"/>
      <c r="AB32" s="30"/>
      <c r="AC32" s="30"/>
      <c r="AD32" s="30"/>
    </row>
    <row r="33" spans="2:30" x14ac:dyDescent="0.2">
      <c r="B33" s="24" t="s">
        <v>28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N33" s="30">
        <v>1.8</v>
      </c>
      <c r="O33" s="30"/>
      <c r="P33" s="30"/>
      <c r="Q33" s="30"/>
      <c r="R33" s="30"/>
      <c r="S33" s="8" t="s">
        <v>42</v>
      </c>
      <c r="T33" s="28">
        <v>23</v>
      </c>
      <c r="U33" s="28"/>
      <c r="V33" s="28"/>
      <c r="W33" s="28"/>
      <c r="X33" s="28"/>
      <c r="Y33" s="8" t="s">
        <v>43</v>
      </c>
      <c r="Z33" s="30">
        <f t="shared" si="0"/>
        <v>41.4</v>
      </c>
      <c r="AA33" s="30"/>
      <c r="AB33" s="30"/>
      <c r="AC33" s="30"/>
      <c r="AD33" s="30"/>
    </row>
    <row r="34" spans="2:30" x14ac:dyDescent="0.2">
      <c r="B34" s="24" t="s">
        <v>29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N34" s="30">
        <v>1.5</v>
      </c>
      <c r="O34" s="30"/>
      <c r="P34" s="30"/>
      <c r="Q34" s="30"/>
      <c r="R34" s="30"/>
      <c r="S34" s="8" t="s">
        <v>42</v>
      </c>
      <c r="T34" s="28">
        <v>77</v>
      </c>
      <c r="U34" s="28"/>
      <c r="V34" s="28"/>
      <c r="W34" s="28"/>
      <c r="X34" s="28"/>
      <c r="Y34" s="8" t="s">
        <v>43</v>
      </c>
      <c r="Z34" s="30">
        <f t="shared" si="0"/>
        <v>115.5</v>
      </c>
      <c r="AA34" s="30"/>
      <c r="AB34" s="30"/>
      <c r="AC34" s="30"/>
      <c r="AD34" s="30"/>
    </row>
    <row r="35" spans="2:30" x14ac:dyDescent="0.2">
      <c r="B35" s="24" t="s">
        <v>30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N35" s="30">
        <v>2.5</v>
      </c>
      <c r="O35" s="30"/>
      <c r="P35" s="30"/>
      <c r="Q35" s="30"/>
      <c r="R35" s="30"/>
      <c r="S35" s="8" t="s">
        <v>42</v>
      </c>
      <c r="T35" s="28">
        <v>11</v>
      </c>
      <c r="U35" s="28"/>
      <c r="V35" s="28"/>
      <c r="W35" s="28"/>
      <c r="X35" s="28"/>
      <c r="Y35" s="8" t="s">
        <v>43</v>
      </c>
      <c r="Z35" s="30">
        <f t="shared" si="0"/>
        <v>27.5</v>
      </c>
      <c r="AA35" s="30"/>
      <c r="AB35" s="30"/>
      <c r="AC35" s="30"/>
      <c r="AD35" s="30"/>
    </row>
    <row r="36" spans="2:30" x14ac:dyDescent="0.2">
      <c r="B36" s="24" t="s">
        <v>31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N36" s="30">
        <v>4</v>
      </c>
      <c r="O36" s="30"/>
      <c r="P36" s="30"/>
      <c r="Q36" s="30"/>
      <c r="R36" s="30"/>
      <c r="S36" s="8" t="s">
        <v>42</v>
      </c>
      <c r="T36" s="28"/>
      <c r="U36" s="28"/>
      <c r="V36" s="28"/>
      <c r="W36" s="28"/>
      <c r="X36" s="28"/>
      <c r="Y36" s="8" t="s">
        <v>43</v>
      </c>
      <c r="Z36" s="30" t="str">
        <f t="shared" si="0"/>
        <v/>
      </c>
      <c r="AA36" s="30"/>
      <c r="AB36" s="30"/>
      <c r="AC36" s="30"/>
      <c r="AD36" s="30"/>
    </row>
    <row r="37" spans="2:30" x14ac:dyDescent="0.2">
      <c r="B37" s="20" t="s">
        <v>32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3"/>
      <c r="N37" s="29"/>
      <c r="O37" s="29"/>
      <c r="P37" s="29"/>
      <c r="Q37" s="29"/>
      <c r="R37" s="29"/>
      <c r="S37" s="8"/>
      <c r="T37" s="31"/>
      <c r="U37" s="31"/>
      <c r="V37" s="31"/>
      <c r="W37" s="31"/>
      <c r="X37" s="31"/>
      <c r="Y37" s="8"/>
      <c r="Z37" s="31" t="str">
        <f t="shared" si="0"/>
        <v/>
      </c>
      <c r="AA37" s="31"/>
      <c r="AB37" s="31"/>
      <c r="AC37" s="31"/>
      <c r="AD37" s="31"/>
    </row>
    <row r="38" spans="2:30" x14ac:dyDescent="0.2">
      <c r="B38" s="24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N38" s="28">
        <v>24</v>
      </c>
      <c r="O38" s="28"/>
      <c r="P38" s="28"/>
      <c r="Q38" s="28"/>
      <c r="R38" s="28"/>
      <c r="S38" s="8" t="s">
        <v>42</v>
      </c>
      <c r="T38" s="28"/>
      <c r="U38" s="28"/>
      <c r="V38" s="28"/>
      <c r="W38" s="28"/>
      <c r="X38" s="28"/>
      <c r="Y38" s="8" t="s">
        <v>43</v>
      </c>
      <c r="Z38" s="28" t="str">
        <f t="shared" si="0"/>
        <v/>
      </c>
      <c r="AA38" s="28"/>
      <c r="AB38" s="28"/>
      <c r="AC38" s="28"/>
      <c r="AD38" s="28"/>
    </row>
    <row r="39" spans="2:30" x14ac:dyDescent="0.2">
      <c r="B39" s="24" t="s">
        <v>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N39" s="30">
        <v>4</v>
      </c>
      <c r="O39" s="30"/>
      <c r="P39" s="30"/>
      <c r="Q39" s="30"/>
      <c r="R39" s="30"/>
      <c r="S39" s="8" t="s">
        <v>42</v>
      </c>
      <c r="T39" s="28">
        <v>69</v>
      </c>
      <c r="U39" s="28"/>
      <c r="V39" s="28"/>
      <c r="W39" s="28"/>
      <c r="X39" s="28"/>
      <c r="Y39" s="8" t="s">
        <v>43</v>
      </c>
      <c r="Z39" s="30">
        <f t="shared" si="0"/>
        <v>276</v>
      </c>
      <c r="AA39" s="30"/>
      <c r="AB39" s="30"/>
      <c r="AC39" s="30"/>
      <c r="AD39" s="30"/>
    </row>
    <row r="40" spans="2:30" x14ac:dyDescent="0.2">
      <c r="B40" s="20" t="s">
        <v>35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3"/>
      <c r="N40" s="29"/>
      <c r="O40" s="29"/>
      <c r="P40" s="29"/>
      <c r="Q40" s="29"/>
      <c r="R40" s="29"/>
      <c r="S40" s="8"/>
      <c r="T40" s="31"/>
      <c r="U40" s="31"/>
      <c r="V40" s="31"/>
      <c r="W40" s="31"/>
      <c r="X40" s="31"/>
      <c r="Y40" s="8"/>
      <c r="Z40" s="31" t="str">
        <f t="shared" si="0"/>
        <v/>
      </c>
      <c r="AA40" s="31"/>
      <c r="AB40" s="31"/>
      <c r="AC40" s="31"/>
      <c r="AD40" s="31"/>
    </row>
    <row r="41" spans="2:30" x14ac:dyDescent="0.2">
      <c r="B41" s="24" t="s">
        <v>36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N41" s="28">
        <v>10</v>
      </c>
      <c r="O41" s="28"/>
      <c r="P41" s="28"/>
      <c r="Q41" s="28"/>
      <c r="R41" s="28"/>
      <c r="S41" s="8" t="s">
        <v>42</v>
      </c>
      <c r="T41" s="28"/>
      <c r="U41" s="28"/>
      <c r="V41" s="28"/>
      <c r="W41" s="28"/>
      <c r="X41" s="28"/>
      <c r="Y41" s="8" t="s">
        <v>43</v>
      </c>
      <c r="Z41" s="28" t="str">
        <f t="shared" si="0"/>
        <v/>
      </c>
      <c r="AA41" s="28"/>
      <c r="AB41" s="28"/>
      <c r="AC41" s="28"/>
      <c r="AD41" s="28"/>
    </row>
    <row r="42" spans="2:30" x14ac:dyDescent="0.2">
      <c r="B42" s="24" t="s">
        <v>37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N42" s="30">
        <v>10</v>
      </c>
      <c r="O42" s="30"/>
      <c r="P42" s="30"/>
      <c r="Q42" s="30"/>
      <c r="R42" s="30"/>
      <c r="S42" s="8" t="s">
        <v>42</v>
      </c>
      <c r="T42" s="28"/>
      <c r="U42" s="28"/>
      <c r="V42" s="28"/>
      <c r="W42" s="28"/>
      <c r="X42" s="28"/>
      <c r="Y42" s="8" t="s">
        <v>43</v>
      </c>
      <c r="Z42" s="30" t="str">
        <f t="shared" si="0"/>
        <v/>
      </c>
      <c r="AA42" s="30"/>
      <c r="AB42" s="30"/>
      <c r="AC42" s="30"/>
      <c r="AD42" s="30"/>
    </row>
    <row r="43" spans="2:30" x14ac:dyDescent="0.2">
      <c r="B43" s="24" t="s">
        <v>38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N43" s="30">
        <v>4</v>
      </c>
      <c r="O43" s="30"/>
      <c r="P43" s="30"/>
      <c r="Q43" s="30"/>
      <c r="R43" s="30"/>
      <c r="S43" s="8" t="s">
        <v>42</v>
      </c>
      <c r="T43" s="28"/>
      <c r="U43" s="28"/>
      <c r="V43" s="28"/>
      <c r="W43" s="28"/>
      <c r="X43" s="28"/>
      <c r="Y43" s="8" t="s">
        <v>43</v>
      </c>
      <c r="Z43" s="30" t="str">
        <f t="shared" si="0"/>
        <v/>
      </c>
      <c r="AA43" s="30"/>
      <c r="AB43" s="30"/>
      <c r="AC43" s="30"/>
      <c r="AD43" s="30"/>
    </row>
    <row r="44" spans="2:30" x14ac:dyDescent="0.2">
      <c r="B44" s="24" t="s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N44" s="30">
        <v>4</v>
      </c>
      <c r="O44" s="30"/>
      <c r="P44" s="30"/>
      <c r="Q44" s="30"/>
      <c r="R44" s="30"/>
      <c r="S44" s="8" t="s">
        <v>42</v>
      </c>
      <c r="T44" s="28">
        <v>23</v>
      </c>
      <c r="U44" s="28"/>
      <c r="V44" s="28"/>
      <c r="W44" s="28"/>
      <c r="X44" s="28"/>
      <c r="Y44" s="8" t="s">
        <v>43</v>
      </c>
      <c r="Z44" s="30">
        <f t="shared" si="0"/>
        <v>92</v>
      </c>
      <c r="AA44" s="30"/>
      <c r="AB44" s="30"/>
      <c r="AC44" s="30"/>
      <c r="AD44" s="30"/>
    </row>
    <row r="45" spans="2:30" x14ac:dyDescent="0.2">
      <c r="B45" s="20" t="s">
        <v>40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3"/>
      <c r="N45" s="29"/>
      <c r="O45" s="29"/>
      <c r="P45" s="29"/>
      <c r="Q45" s="29"/>
      <c r="R45" s="29"/>
      <c r="S45" s="8"/>
      <c r="T45" s="31"/>
      <c r="U45" s="31"/>
      <c r="V45" s="31"/>
      <c r="W45" s="31"/>
      <c r="X45" s="31"/>
      <c r="Y45" s="8"/>
      <c r="Z45" s="31" t="str">
        <f t="shared" si="0"/>
        <v/>
      </c>
      <c r="AA45" s="31"/>
      <c r="AB45" s="31"/>
      <c r="AC45" s="31"/>
      <c r="AD45" s="31"/>
    </row>
    <row r="46" spans="2:30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28"/>
      <c r="O46" s="28"/>
      <c r="P46" s="28"/>
      <c r="Q46" s="28"/>
      <c r="R46" s="28"/>
      <c r="S46" s="8" t="s">
        <v>42</v>
      </c>
      <c r="T46" s="28"/>
      <c r="U46" s="28"/>
      <c r="V46" s="28"/>
      <c r="W46" s="28"/>
      <c r="X46" s="28"/>
      <c r="Y46" s="8" t="s">
        <v>43</v>
      </c>
      <c r="Z46" s="28" t="str">
        <f t="shared" si="0"/>
        <v/>
      </c>
      <c r="AA46" s="28"/>
      <c r="AB46" s="28"/>
      <c r="AC46" s="28"/>
      <c r="AD46" s="28"/>
    </row>
    <row r="47" spans="2:30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30"/>
      <c r="O47" s="30"/>
      <c r="P47" s="30"/>
      <c r="Q47" s="30"/>
      <c r="R47" s="30"/>
      <c r="S47" s="8" t="s">
        <v>42</v>
      </c>
      <c r="T47" s="28"/>
      <c r="U47" s="28"/>
      <c r="V47" s="28"/>
      <c r="W47" s="28"/>
      <c r="X47" s="28"/>
      <c r="Y47" s="8" t="s">
        <v>43</v>
      </c>
      <c r="Z47" s="30" t="str">
        <f t="shared" si="0"/>
        <v/>
      </c>
      <c r="AA47" s="30"/>
      <c r="AB47" s="30"/>
      <c r="AC47" s="30"/>
      <c r="AD47" s="30"/>
    </row>
    <row r="48" spans="2:30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N48" s="30"/>
      <c r="O48" s="30"/>
      <c r="P48" s="30"/>
      <c r="Q48" s="30"/>
      <c r="R48" s="30"/>
      <c r="S48" s="8" t="s">
        <v>42</v>
      </c>
      <c r="T48" s="28"/>
      <c r="U48" s="28"/>
      <c r="V48" s="28"/>
      <c r="W48" s="28"/>
      <c r="X48" s="28"/>
      <c r="Y48" s="8" t="s">
        <v>43</v>
      </c>
      <c r="Z48" s="30" t="str">
        <f t="shared" si="0"/>
        <v/>
      </c>
      <c r="AA48" s="30"/>
      <c r="AB48" s="30"/>
      <c r="AC48" s="30"/>
      <c r="AD48" s="30"/>
    </row>
    <row r="49" spans="1:33" x14ac:dyDescent="0.2">
      <c r="B49" s="46" t="s">
        <v>44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8" t="s">
        <v>43</v>
      </c>
      <c r="Z49" s="33">
        <f>SUM(Z25:AD48)</f>
        <v>1117.1999999999998</v>
      </c>
      <c r="AA49" s="33"/>
      <c r="AB49" s="33"/>
      <c r="AC49" s="33"/>
      <c r="AD49" s="33"/>
      <c r="AE49" s="20" t="s">
        <v>46</v>
      </c>
      <c r="AF49" s="20"/>
      <c r="AG49" s="1" t="s">
        <v>45</v>
      </c>
    </row>
    <row r="51" spans="1:33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5"/>
      <c r="AG52" s="5"/>
    </row>
    <row r="53" spans="1:3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U53" s="15"/>
      <c r="V53" s="15"/>
      <c r="W53" s="15"/>
      <c r="X53" s="12"/>
      <c r="Y53" s="11"/>
      <c r="Z53" s="9"/>
      <c r="AA53" s="9"/>
      <c r="AB53" s="9"/>
      <c r="AC53" s="9"/>
      <c r="AD53" s="9"/>
      <c r="AE53" s="9"/>
      <c r="AF53" s="3"/>
      <c r="AG53" s="5"/>
    </row>
    <row r="54" spans="1:33" x14ac:dyDescent="0.2"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7" spans="1:33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U57" s="26" t="s">
        <v>47</v>
      </c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U58" s="26" t="s">
        <v>1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U59" s="26" t="s">
        <v>2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U60" s="26" t="s">
        <v>3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4.25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33" s="5" customFormat="1" x14ac:dyDescent="0.2">
      <c r="B62" s="5" t="s">
        <v>48</v>
      </c>
      <c r="T62" s="8"/>
    </row>
    <row r="63" spans="1:33" s="5" customFormat="1" x14ac:dyDescent="0.2">
      <c r="T63" s="8"/>
      <c r="Z63" s="15"/>
      <c r="AA63" s="15"/>
      <c r="AB63" s="15"/>
      <c r="AC63" s="15"/>
      <c r="AD63" s="15"/>
    </row>
    <row r="64" spans="1:33" s="5" customFormat="1" x14ac:dyDescent="0.2">
      <c r="B64" s="5" t="s">
        <v>51</v>
      </c>
      <c r="T64" s="8"/>
      <c r="X64" s="4" t="s">
        <v>50</v>
      </c>
      <c r="Y64" s="8" t="s">
        <v>43</v>
      </c>
      <c r="Z64" s="19">
        <v>62</v>
      </c>
      <c r="AA64" s="19"/>
      <c r="AB64" s="19"/>
      <c r="AC64" s="19"/>
      <c r="AD64" s="19"/>
      <c r="AE64" s="20" t="s">
        <v>46</v>
      </c>
      <c r="AF64" s="20"/>
      <c r="AG64" s="5" t="s">
        <v>49</v>
      </c>
    </row>
    <row r="65" spans="2:33" s="5" customFormat="1" ht="14.25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2:33" x14ac:dyDescent="0.2">
      <c r="B66" s="1" t="s">
        <v>52</v>
      </c>
    </row>
    <row r="68" spans="2:33" x14ac:dyDescent="0.2">
      <c r="X68" s="2" t="s">
        <v>54</v>
      </c>
      <c r="Y68" s="8" t="s">
        <v>43</v>
      </c>
      <c r="Z68" s="19">
        <v>60</v>
      </c>
      <c r="AA68" s="19"/>
      <c r="AB68" s="19"/>
      <c r="AC68" s="19"/>
      <c r="AD68" s="19"/>
      <c r="AE68" s="1" t="s">
        <v>53</v>
      </c>
    </row>
    <row r="69" spans="2:33" x14ac:dyDescent="0.2">
      <c r="X69" s="2" t="s">
        <v>56</v>
      </c>
      <c r="Y69" s="8" t="s">
        <v>43</v>
      </c>
      <c r="Z69" s="33">
        <v>1</v>
      </c>
      <c r="AA69" s="33"/>
      <c r="AB69" s="33"/>
      <c r="AC69" s="33"/>
      <c r="AD69" s="33"/>
      <c r="AG69" s="1" t="s">
        <v>55</v>
      </c>
    </row>
    <row r="70" spans="2:33" x14ac:dyDescent="0.2">
      <c r="X70" s="2" t="s">
        <v>58</v>
      </c>
      <c r="Y70" s="8" t="s">
        <v>43</v>
      </c>
      <c r="Z70" s="33">
        <f>Z64*Z69</f>
        <v>62</v>
      </c>
      <c r="AA70" s="33"/>
      <c r="AB70" s="33"/>
      <c r="AC70" s="33"/>
      <c r="AD70" s="33"/>
      <c r="AE70" s="1" t="s">
        <v>46</v>
      </c>
      <c r="AG70" s="1" t="s">
        <v>57</v>
      </c>
    </row>
    <row r="72" spans="2:33" x14ac:dyDescent="0.2">
      <c r="B72" s="1" t="s">
        <v>59</v>
      </c>
    </row>
    <row r="74" spans="2:33" x14ac:dyDescent="0.2">
      <c r="X74" s="2" t="s">
        <v>61</v>
      </c>
      <c r="Y74" s="8" t="s">
        <v>43</v>
      </c>
      <c r="Z74" s="19">
        <v>35</v>
      </c>
      <c r="AA74" s="19"/>
      <c r="AB74" s="19"/>
      <c r="AC74" s="19"/>
      <c r="AD74" s="19"/>
      <c r="AE74" s="1" t="s">
        <v>46</v>
      </c>
      <c r="AG74" s="1" t="s">
        <v>60</v>
      </c>
    </row>
    <row r="76" spans="2:33" x14ac:dyDescent="0.2">
      <c r="B76" s="1" t="s">
        <v>62</v>
      </c>
    </row>
    <row r="78" spans="2:33" x14ac:dyDescent="0.2">
      <c r="X78" s="2" t="s">
        <v>64</v>
      </c>
      <c r="Y78" s="8" t="s">
        <v>43</v>
      </c>
      <c r="Z78" s="19">
        <f>MAX(Z70,Z74)</f>
        <v>62</v>
      </c>
      <c r="AA78" s="19"/>
      <c r="AB78" s="19"/>
      <c r="AC78" s="19"/>
      <c r="AD78" s="19"/>
      <c r="AE78" s="1" t="s">
        <v>46</v>
      </c>
      <c r="AG78" s="1" t="s">
        <v>63</v>
      </c>
    </row>
    <row r="79" spans="2:33" x14ac:dyDescent="0.2">
      <c r="B79" s="1" t="s">
        <v>65</v>
      </c>
    </row>
    <row r="81" spans="2:31" x14ac:dyDescent="0.2">
      <c r="G81" s="2"/>
      <c r="S81" s="2" t="s">
        <v>68</v>
      </c>
      <c r="T81" s="8" t="s">
        <v>43</v>
      </c>
      <c r="U81" s="19" t="s">
        <v>83</v>
      </c>
      <c r="V81" s="19"/>
      <c r="W81" s="19"/>
      <c r="X81" s="19"/>
      <c r="Y81" s="19"/>
      <c r="Z81" s="19"/>
      <c r="AA81" s="19"/>
      <c r="AB81" s="19"/>
      <c r="AC81" s="19"/>
      <c r="AD81" s="19"/>
    </row>
    <row r="82" spans="2:31" x14ac:dyDescent="0.2">
      <c r="X82" s="2" t="s">
        <v>66</v>
      </c>
      <c r="Y82" s="8" t="s">
        <v>43</v>
      </c>
      <c r="Z82" s="19">
        <v>2</v>
      </c>
      <c r="AA82" s="19"/>
      <c r="AB82" s="19"/>
      <c r="AC82" s="19"/>
      <c r="AD82" s="19"/>
      <c r="AE82" s="1" t="s">
        <v>84</v>
      </c>
    </row>
    <row r="83" spans="2:31" x14ac:dyDescent="0.2">
      <c r="X83" s="2" t="s">
        <v>67</v>
      </c>
      <c r="Y83" s="8" t="s">
        <v>43</v>
      </c>
      <c r="Z83" s="33" t="s">
        <v>85</v>
      </c>
      <c r="AA83" s="33"/>
      <c r="AB83" s="33"/>
      <c r="AC83" s="33"/>
      <c r="AD83" s="33"/>
    </row>
    <row r="84" spans="2:31" x14ac:dyDescent="0.2">
      <c r="X84" s="2"/>
      <c r="Y84" s="8"/>
      <c r="Z84" s="10"/>
      <c r="AA84" s="10"/>
      <c r="AB84" s="10"/>
      <c r="AC84" s="10"/>
      <c r="AD84" s="10"/>
    </row>
    <row r="85" spans="2:31" x14ac:dyDescent="0.2">
      <c r="B85" s="32" t="s">
        <v>69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31" x14ac:dyDescent="0.2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/>
      <c r="O86" s="26" t="s">
        <v>71</v>
      </c>
      <c r="P86" s="26"/>
      <c r="Q86" s="26"/>
      <c r="R86" s="26"/>
      <c r="T86" s="41" t="s">
        <v>86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2:31" x14ac:dyDescent="0.2">
      <c r="B87" s="3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8"/>
      <c r="O87" s="26" t="s">
        <v>72</v>
      </c>
      <c r="P87" s="26"/>
      <c r="Q87" s="26"/>
      <c r="R87" s="26"/>
      <c r="T87" s="42" t="s">
        <v>87</v>
      </c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2:31" x14ac:dyDescent="0.2">
      <c r="B88" s="37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8"/>
      <c r="O88" s="26" t="s">
        <v>73</v>
      </c>
      <c r="P88" s="26"/>
      <c r="Q88" s="26"/>
      <c r="R88" s="26"/>
      <c r="T88" s="43">
        <v>44172</v>
      </c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2:31" x14ac:dyDescent="0.2">
      <c r="B89" s="3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8"/>
      <c r="O89" s="26" t="s">
        <v>74</v>
      </c>
      <c r="P89" s="26"/>
      <c r="Q89" s="26"/>
      <c r="R89" s="26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2:31" x14ac:dyDescent="0.2">
      <c r="B90" s="3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8"/>
    </row>
    <row r="91" spans="2:31" x14ac:dyDescent="0.2">
      <c r="B91" s="3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8"/>
      <c r="O91" s="26" t="s">
        <v>75</v>
      </c>
      <c r="P91" s="26"/>
      <c r="Q91" s="26"/>
      <c r="R91" s="26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2:31" x14ac:dyDescent="0.2">
      <c r="B92" s="3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8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2:31" x14ac:dyDescent="0.2">
      <c r="B93" s="37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8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2:31" x14ac:dyDescent="0.2">
      <c r="B94" s="3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8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2:31" x14ac:dyDescent="0.2">
      <c r="B95" s="37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8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2:31" x14ac:dyDescent="0.2">
      <c r="B96" s="3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8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2:30" x14ac:dyDescent="0.2">
      <c r="B97" s="3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40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2:30" x14ac:dyDescent="0.2">
      <c r="B98" s="32" t="s">
        <v>70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</sheetData>
  <mergeCells count="159">
    <mergeCell ref="U81:AD81"/>
    <mergeCell ref="F9:P9"/>
    <mergeCell ref="F10:P10"/>
    <mergeCell ref="AF13:AG13"/>
    <mergeCell ref="W13:AA13"/>
    <mergeCell ref="Z68:AD68"/>
    <mergeCell ref="Z69:AD69"/>
    <mergeCell ref="Z70:AD70"/>
    <mergeCell ref="B57:P60"/>
    <mergeCell ref="U58:AG58"/>
    <mergeCell ref="U59:AG59"/>
    <mergeCell ref="U60:AG60"/>
    <mergeCell ref="AE49:AF49"/>
    <mergeCell ref="Z49:AD49"/>
    <mergeCell ref="B49:X49"/>
    <mergeCell ref="U57:AG57"/>
    <mergeCell ref="Z43:AD43"/>
    <mergeCell ref="Z44:AD44"/>
    <mergeCell ref="Z45:AD45"/>
    <mergeCell ref="Z46:AD46"/>
    <mergeCell ref="Z47:AD47"/>
    <mergeCell ref="Z48:AD48"/>
    <mergeCell ref="Z37:AD37"/>
    <mergeCell ref="Z38:AD38"/>
    <mergeCell ref="B98:M98"/>
    <mergeCell ref="Z74:AD74"/>
    <mergeCell ref="Z78:AD78"/>
    <mergeCell ref="Z82:AD82"/>
    <mergeCell ref="Z83:AD83"/>
    <mergeCell ref="B86:M97"/>
    <mergeCell ref="B85:M85"/>
    <mergeCell ref="T86:AD86"/>
    <mergeCell ref="T87:AD87"/>
    <mergeCell ref="T88:AD88"/>
    <mergeCell ref="T96:AD96"/>
    <mergeCell ref="T97:AD97"/>
    <mergeCell ref="T98:AD98"/>
    <mergeCell ref="T89:AD89"/>
    <mergeCell ref="T91:AD91"/>
    <mergeCell ref="T92:AD92"/>
    <mergeCell ref="T93:AD93"/>
    <mergeCell ref="T94:AD94"/>
    <mergeCell ref="T95:AD95"/>
    <mergeCell ref="O91:R91"/>
    <mergeCell ref="O89:R89"/>
    <mergeCell ref="O88:R88"/>
    <mergeCell ref="O87:R87"/>
    <mergeCell ref="O86:R86"/>
    <mergeCell ref="T48:X48"/>
    <mergeCell ref="T37:X37"/>
    <mergeCell ref="T38:X38"/>
    <mergeCell ref="T39:X39"/>
    <mergeCell ref="T40:X40"/>
    <mergeCell ref="T41:X41"/>
    <mergeCell ref="Z31:AD31"/>
    <mergeCell ref="Z32:AD32"/>
    <mergeCell ref="Z33:AD33"/>
    <mergeCell ref="Z34:AD34"/>
    <mergeCell ref="Z35:AD35"/>
    <mergeCell ref="Z36:AD36"/>
    <mergeCell ref="Z39:AD39"/>
    <mergeCell ref="Z40:AD40"/>
    <mergeCell ref="Z41:AD41"/>
    <mergeCell ref="Z42:AD42"/>
    <mergeCell ref="T43:X43"/>
    <mergeCell ref="T44:X44"/>
    <mergeCell ref="T45:X45"/>
    <mergeCell ref="T46:X46"/>
    <mergeCell ref="T47:X47"/>
    <mergeCell ref="Z25:AD25"/>
    <mergeCell ref="Z26:AD26"/>
    <mergeCell ref="Z27:AD27"/>
    <mergeCell ref="Z28:AD28"/>
    <mergeCell ref="Z29:AD29"/>
    <mergeCell ref="Z30:AD30"/>
    <mergeCell ref="T42:X42"/>
    <mergeCell ref="T31:X31"/>
    <mergeCell ref="T32:X32"/>
    <mergeCell ref="T33:X33"/>
    <mergeCell ref="T34:X34"/>
    <mergeCell ref="T35:X35"/>
    <mergeCell ref="T36:X36"/>
    <mergeCell ref="N46:R46"/>
    <mergeCell ref="N47:R47"/>
    <mergeCell ref="N44:R44"/>
    <mergeCell ref="N45:R45"/>
    <mergeCell ref="N33:R33"/>
    <mergeCell ref="N34:R34"/>
    <mergeCell ref="N35:R35"/>
    <mergeCell ref="N36:R36"/>
    <mergeCell ref="N48:R48"/>
    <mergeCell ref="N39:R39"/>
    <mergeCell ref="N40:R40"/>
    <mergeCell ref="N41:R41"/>
    <mergeCell ref="N42:R42"/>
    <mergeCell ref="N43:R43"/>
    <mergeCell ref="T22:X23"/>
    <mergeCell ref="T25:X25"/>
    <mergeCell ref="T26:X26"/>
    <mergeCell ref="T27:X27"/>
    <mergeCell ref="T28:X28"/>
    <mergeCell ref="T29:X29"/>
    <mergeCell ref="T30:X30"/>
    <mergeCell ref="N37:R37"/>
    <mergeCell ref="N38:R38"/>
    <mergeCell ref="N22:R23"/>
    <mergeCell ref="N25:R25"/>
    <mergeCell ref="N26:R26"/>
    <mergeCell ref="N27:R27"/>
    <mergeCell ref="N28:R28"/>
    <mergeCell ref="N29:R29"/>
    <mergeCell ref="N30:R30"/>
    <mergeCell ref="N31:R31"/>
    <mergeCell ref="N32:R32"/>
    <mergeCell ref="B45:L45"/>
    <mergeCell ref="B46:L46"/>
    <mergeCell ref="B47:L47"/>
    <mergeCell ref="B48:L48"/>
    <mergeCell ref="B37:L37"/>
    <mergeCell ref="B38:L38"/>
    <mergeCell ref="B39:L39"/>
    <mergeCell ref="B40:L40"/>
    <mergeCell ref="B41:L41"/>
    <mergeCell ref="B42:L42"/>
    <mergeCell ref="B2:P5"/>
    <mergeCell ref="U2:AG2"/>
    <mergeCell ref="U3:AG3"/>
    <mergeCell ref="U4:AG4"/>
    <mergeCell ref="U5:AG5"/>
    <mergeCell ref="AA8:AG8"/>
    <mergeCell ref="R10:Y10"/>
    <mergeCell ref="R9:Y9"/>
    <mergeCell ref="R8:Y8"/>
    <mergeCell ref="AA9:AG9"/>
    <mergeCell ref="AA10:AG10"/>
    <mergeCell ref="Z64:AD64"/>
    <mergeCell ref="AE64:AF64"/>
    <mergeCell ref="B12:H12"/>
    <mergeCell ref="B20:AG20"/>
    <mergeCell ref="B22:L23"/>
    <mergeCell ref="Z22:AD23"/>
    <mergeCell ref="AF17:AG17"/>
    <mergeCell ref="B7:H7"/>
    <mergeCell ref="J8:P8"/>
    <mergeCell ref="B8:H8"/>
    <mergeCell ref="B31:L31"/>
    <mergeCell ref="B32:L32"/>
    <mergeCell ref="B33:L33"/>
    <mergeCell ref="B34:L34"/>
    <mergeCell ref="B35:L35"/>
    <mergeCell ref="B36:L36"/>
    <mergeCell ref="B25:L25"/>
    <mergeCell ref="B26:L26"/>
    <mergeCell ref="B27:L27"/>
    <mergeCell ref="B28:L28"/>
    <mergeCell ref="B29:L29"/>
    <mergeCell ref="B30:L30"/>
    <mergeCell ref="B43:L43"/>
    <mergeCell ref="B44:L44"/>
  </mergeCells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An</dc:creator>
  <cp:lastModifiedBy>xbany</cp:lastModifiedBy>
  <cp:lastPrinted>2020-12-08T01:05:40Z</cp:lastPrinted>
  <dcterms:created xsi:type="dcterms:W3CDTF">2020-11-14T00:03:31Z</dcterms:created>
  <dcterms:modified xsi:type="dcterms:W3CDTF">2021-02-15T20:01:05Z</dcterms:modified>
</cp:coreProperties>
</file>