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K:\xt engineering\web\tools\"/>
    </mc:Choice>
  </mc:AlternateContent>
  <xr:revisionPtr revIDLastSave="0" documentId="8_{01CAC24D-E2C4-45A8-84A6-B29A8976C01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G9" i="1"/>
  <c r="G17" i="1"/>
  <c r="F17" i="1"/>
  <c r="G16" i="1"/>
  <c r="G15" i="1"/>
  <c r="G14" i="1"/>
  <c r="G13" i="1"/>
  <c r="G12" i="1"/>
  <c r="G11" i="1"/>
  <c r="G10" i="1"/>
  <c r="C18" i="1"/>
  <c r="F18" i="1"/>
  <c r="H18" i="1" s="1"/>
  <c r="L18" i="1" s="1"/>
  <c r="F16" i="1"/>
  <c r="F15" i="1"/>
  <c r="F14" i="1"/>
  <c r="F13" i="1"/>
  <c r="F12" i="1"/>
  <c r="F11" i="1"/>
  <c r="H11" i="1" s="1"/>
  <c r="J11" i="1" s="1"/>
  <c r="F10" i="1"/>
  <c r="F9" i="1"/>
  <c r="H9" i="1" s="1"/>
  <c r="J18" i="1" l="1"/>
  <c r="J9" i="1"/>
  <c r="L9" i="1"/>
  <c r="H13" i="1"/>
  <c r="H10" i="1"/>
  <c r="H12" i="1"/>
  <c r="H14" i="1"/>
  <c r="H16" i="1"/>
  <c r="H17" i="1"/>
  <c r="H15" i="1"/>
  <c r="L14" i="1" l="1"/>
  <c r="J14" i="1"/>
  <c r="L10" i="1"/>
  <c r="L19" i="1" s="1"/>
  <c r="J10" i="1"/>
  <c r="H19" i="1"/>
  <c r="J17" i="1"/>
  <c r="L17" i="1"/>
  <c r="L12" i="1"/>
  <c r="J12" i="1"/>
  <c r="J13" i="1"/>
  <c r="L13" i="1"/>
  <c r="J15" i="1"/>
  <c r="L15" i="1"/>
  <c r="J16" i="1"/>
  <c r="L16" i="1"/>
</calcChain>
</file>

<file path=xl/sharedStrings.xml><?xml version="1.0" encoding="utf-8"?>
<sst xmlns="http://schemas.openxmlformats.org/spreadsheetml/2006/main" count="41" uniqueCount="32">
  <si>
    <t>Clean Room Calculation</t>
  </si>
  <si>
    <t>Address</t>
  </si>
  <si>
    <t>AvaCare Health</t>
  </si>
  <si>
    <t>103-3568 191 St , Surrey,BC</t>
  </si>
  <si>
    <t>Room name</t>
  </si>
  <si>
    <t>Length</t>
  </si>
  <si>
    <t>Width</t>
  </si>
  <si>
    <t>Height</t>
  </si>
  <si>
    <t>Volume</t>
  </si>
  <si>
    <t>ACH</t>
  </si>
  <si>
    <t>#</t>
  </si>
  <si>
    <t>Air flow</t>
  </si>
  <si>
    <t>CFM</t>
  </si>
  <si>
    <t>ft</t>
  </si>
  <si>
    <t>cu.ft.</t>
  </si>
  <si>
    <t>Intergraded package line</t>
  </si>
  <si>
    <t>In Progress Storage</t>
  </si>
  <si>
    <t>Process equipment room 2</t>
  </si>
  <si>
    <t>Cleaning area</t>
  </si>
  <si>
    <t>Powder Blending Rm</t>
  </si>
  <si>
    <t>Dispensing rm</t>
  </si>
  <si>
    <t>Process equipment room 1</t>
  </si>
  <si>
    <t>Corridor</t>
  </si>
  <si>
    <t>Total</t>
  </si>
  <si>
    <t>ISO classfication</t>
  </si>
  <si>
    <t>Air Change Rate</t>
  </si>
  <si>
    <t>Diffuser amount</t>
  </si>
  <si>
    <t>Each diffuser</t>
  </si>
  <si>
    <t>Lab</t>
  </si>
  <si>
    <t>Return</t>
  </si>
  <si>
    <t>Design Supply</t>
  </si>
  <si>
    <t>Design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</si>
</sst>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9"/>
  <sheetViews>
    <sheetView tabSelected="1" workbookViewId="0">
      <selection activeCell="K10" sqref="K10"/>
    </sheetView>
  </sheetViews>
  <sheetFormatPr defaultRowHeight="14.25" x14ac:dyDescent="0.2"/>
  <cols>
    <col min="2" max="2" width="29.75" customWidth="1"/>
  </cols>
  <sheetData>
    <row r="1" spans="2:14" x14ac:dyDescent="0.2">
      <c r="B1" t="s">
        <v>2</v>
      </c>
    </row>
    <row r="2" spans="2:14" x14ac:dyDescent="0.2">
      <c r="B2" t="s">
        <v>0</v>
      </c>
    </row>
    <row r="3" spans="2:14" x14ac:dyDescent="0.2">
      <c r="B3" t="s">
        <v>1</v>
      </c>
      <c r="C3" t="s">
        <v>3</v>
      </c>
    </row>
    <row r="4" spans="2:14" x14ac:dyDescent="0.2">
      <c r="B4" t="s">
        <v>24</v>
      </c>
      <c r="C4">
        <v>8</v>
      </c>
    </row>
    <row r="5" spans="2:14" x14ac:dyDescent="0.2">
      <c r="B5" t="s">
        <v>25</v>
      </c>
      <c r="C5">
        <v>20</v>
      </c>
    </row>
    <row r="7" spans="2:14" x14ac:dyDescent="0.2"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11</v>
      </c>
      <c r="I7" t="s">
        <v>26</v>
      </c>
      <c r="J7" t="s">
        <v>27</v>
      </c>
      <c r="K7" t="s">
        <v>29</v>
      </c>
      <c r="L7" t="s">
        <v>29</v>
      </c>
      <c r="M7" t="s">
        <v>30</v>
      </c>
      <c r="N7" t="s">
        <v>31</v>
      </c>
    </row>
    <row r="8" spans="2:14" x14ac:dyDescent="0.2">
      <c r="C8" t="s">
        <v>13</v>
      </c>
      <c r="D8" t="s">
        <v>13</v>
      </c>
      <c r="E8" t="s">
        <v>13</v>
      </c>
      <c r="F8" t="s">
        <v>14</v>
      </c>
      <c r="G8" t="s">
        <v>10</v>
      </c>
      <c r="H8" t="s">
        <v>12</v>
      </c>
      <c r="J8" t="s">
        <v>12</v>
      </c>
      <c r="L8" t="s">
        <v>12</v>
      </c>
      <c r="M8" t="s">
        <v>12</v>
      </c>
      <c r="N8" t="s">
        <v>12</v>
      </c>
    </row>
    <row r="9" spans="2:14" x14ac:dyDescent="0.2">
      <c r="B9" t="s">
        <v>15</v>
      </c>
      <c r="C9">
        <v>30</v>
      </c>
      <c r="D9">
        <v>12</v>
      </c>
      <c r="E9">
        <v>10</v>
      </c>
      <c r="F9">
        <f t="shared" ref="F9:F18" si="0">C9*D9*E9</f>
        <v>3600</v>
      </c>
      <c r="G9">
        <f>$C$5</f>
        <v>20</v>
      </c>
      <c r="H9">
        <f t="shared" ref="H9:H18" si="1">F9*G9/60</f>
        <v>1200</v>
      </c>
      <c r="I9">
        <v>3</v>
      </c>
      <c r="J9">
        <f>H9/I9</f>
        <v>400</v>
      </c>
      <c r="K9">
        <v>1</v>
      </c>
      <c r="L9">
        <f>H9*0.9/K9</f>
        <v>1080</v>
      </c>
      <c r="M9">
        <v>1200</v>
      </c>
      <c r="N9">
        <v>1080</v>
      </c>
    </row>
    <row r="10" spans="2:14" x14ac:dyDescent="0.2">
      <c r="B10" t="s">
        <v>16</v>
      </c>
      <c r="C10">
        <v>8</v>
      </c>
      <c r="D10">
        <v>12</v>
      </c>
      <c r="E10">
        <v>10</v>
      </c>
      <c r="F10">
        <f t="shared" si="0"/>
        <v>960</v>
      </c>
      <c r="G10">
        <f t="shared" ref="G10:G17" si="2">$C$5</f>
        <v>20</v>
      </c>
      <c r="H10">
        <f t="shared" si="1"/>
        <v>320</v>
      </c>
      <c r="I10">
        <v>1</v>
      </c>
      <c r="J10">
        <f t="shared" ref="J10:J18" si="3">H10/I10</f>
        <v>320</v>
      </c>
      <c r="K10">
        <v>1</v>
      </c>
      <c r="L10">
        <f t="shared" ref="L10:L18" si="4">H10*0.9/K10</f>
        <v>288</v>
      </c>
      <c r="M10">
        <v>320</v>
      </c>
      <c r="N10">
        <v>290</v>
      </c>
    </row>
    <row r="11" spans="2:14" x14ac:dyDescent="0.2">
      <c r="B11" t="s">
        <v>17</v>
      </c>
      <c r="C11">
        <v>9</v>
      </c>
      <c r="D11">
        <v>12</v>
      </c>
      <c r="E11">
        <v>10</v>
      </c>
      <c r="F11">
        <f t="shared" si="0"/>
        <v>1080</v>
      </c>
      <c r="G11">
        <f t="shared" si="2"/>
        <v>20</v>
      </c>
      <c r="H11">
        <f t="shared" si="1"/>
        <v>360</v>
      </c>
      <c r="I11">
        <v>1</v>
      </c>
      <c r="J11">
        <f t="shared" si="3"/>
        <v>360</v>
      </c>
      <c r="K11">
        <v>1</v>
      </c>
      <c r="L11">
        <f t="shared" si="4"/>
        <v>324</v>
      </c>
      <c r="M11">
        <v>360</v>
      </c>
      <c r="N11">
        <v>325</v>
      </c>
    </row>
    <row r="12" spans="2:14" x14ac:dyDescent="0.2">
      <c r="B12" t="s">
        <v>18</v>
      </c>
      <c r="C12">
        <v>10</v>
      </c>
      <c r="D12">
        <v>10</v>
      </c>
      <c r="E12">
        <v>10</v>
      </c>
      <c r="F12">
        <f t="shared" si="0"/>
        <v>1000</v>
      </c>
      <c r="G12">
        <f t="shared" si="2"/>
        <v>20</v>
      </c>
      <c r="H12">
        <f t="shared" si="1"/>
        <v>333.33333333333331</v>
      </c>
      <c r="I12">
        <v>1</v>
      </c>
      <c r="J12">
        <f t="shared" si="3"/>
        <v>333.33333333333331</v>
      </c>
      <c r="K12">
        <v>1</v>
      </c>
      <c r="L12">
        <f t="shared" si="4"/>
        <v>300</v>
      </c>
      <c r="M12">
        <v>335</v>
      </c>
      <c r="N12">
        <v>300</v>
      </c>
    </row>
    <row r="13" spans="2:14" x14ac:dyDescent="0.2">
      <c r="B13" t="s">
        <v>19</v>
      </c>
      <c r="C13">
        <v>10</v>
      </c>
      <c r="D13">
        <v>10</v>
      </c>
      <c r="E13">
        <v>10</v>
      </c>
      <c r="F13">
        <f t="shared" si="0"/>
        <v>1000</v>
      </c>
      <c r="G13">
        <f t="shared" si="2"/>
        <v>20</v>
      </c>
      <c r="H13">
        <f t="shared" si="1"/>
        <v>333.33333333333331</v>
      </c>
      <c r="I13">
        <v>1</v>
      </c>
      <c r="J13">
        <f t="shared" si="3"/>
        <v>333.33333333333331</v>
      </c>
      <c r="K13">
        <v>1</v>
      </c>
      <c r="L13">
        <f t="shared" si="4"/>
        <v>300</v>
      </c>
      <c r="M13">
        <v>335</v>
      </c>
      <c r="N13">
        <v>300</v>
      </c>
    </row>
    <row r="14" spans="2:14" x14ac:dyDescent="0.2">
      <c r="B14" t="s">
        <v>20</v>
      </c>
      <c r="C14">
        <v>10</v>
      </c>
      <c r="D14">
        <v>10</v>
      </c>
      <c r="E14">
        <v>10</v>
      </c>
      <c r="F14">
        <f t="shared" si="0"/>
        <v>1000</v>
      </c>
      <c r="G14">
        <f t="shared" si="2"/>
        <v>20</v>
      </c>
      <c r="H14">
        <f t="shared" si="1"/>
        <v>333.33333333333331</v>
      </c>
      <c r="I14">
        <v>1</v>
      </c>
      <c r="J14">
        <f t="shared" si="3"/>
        <v>333.33333333333331</v>
      </c>
      <c r="K14">
        <v>1</v>
      </c>
      <c r="L14">
        <f t="shared" si="4"/>
        <v>300</v>
      </c>
      <c r="M14">
        <v>335</v>
      </c>
      <c r="N14">
        <v>300</v>
      </c>
    </row>
    <row r="15" spans="2:14" x14ac:dyDescent="0.2">
      <c r="B15" t="s">
        <v>21</v>
      </c>
      <c r="C15">
        <v>9</v>
      </c>
      <c r="D15">
        <v>12</v>
      </c>
      <c r="E15">
        <v>10</v>
      </c>
      <c r="F15">
        <f t="shared" si="0"/>
        <v>1080</v>
      </c>
      <c r="G15">
        <f t="shared" si="2"/>
        <v>20</v>
      </c>
      <c r="H15">
        <f t="shared" si="1"/>
        <v>360</v>
      </c>
      <c r="I15">
        <v>1</v>
      </c>
      <c r="J15">
        <f t="shared" si="3"/>
        <v>360</v>
      </c>
      <c r="K15">
        <v>1</v>
      </c>
      <c r="L15">
        <f t="shared" si="4"/>
        <v>324</v>
      </c>
      <c r="M15">
        <v>360</v>
      </c>
      <c r="N15">
        <v>325</v>
      </c>
    </row>
    <row r="16" spans="2:14" x14ac:dyDescent="0.2">
      <c r="B16" t="s">
        <v>17</v>
      </c>
      <c r="C16">
        <v>9</v>
      </c>
      <c r="D16">
        <v>12</v>
      </c>
      <c r="E16">
        <v>10</v>
      </c>
      <c r="F16">
        <f t="shared" si="0"/>
        <v>1080</v>
      </c>
      <c r="G16">
        <f t="shared" si="2"/>
        <v>20</v>
      </c>
      <c r="H16">
        <f t="shared" si="1"/>
        <v>360</v>
      </c>
      <c r="I16">
        <v>1</v>
      </c>
      <c r="J16">
        <f t="shared" si="3"/>
        <v>360</v>
      </c>
      <c r="K16">
        <v>1</v>
      </c>
      <c r="L16">
        <f t="shared" si="4"/>
        <v>324</v>
      </c>
      <c r="M16">
        <v>360</v>
      </c>
      <c r="N16">
        <v>325</v>
      </c>
    </row>
    <row r="17" spans="2:14" x14ac:dyDescent="0.2">
      <c r="B17" t="s">
        <v>28</v>
      </c>
      <c r="C17">
        <v>15</v>
      </c>
      <c r="D17">
        <v>10</v>
      </c>
      <c r="E17">
        <v>10</v>
      </c>
      <c r="F17">
        <f t="shared" si="0"/>
        <v>1500</v>
      </c>
      <c r="G17">
        <f t="shared" si="2"/>
        <v>20</v>
      </c>
      <c r="H17">
        <f t="shared" si="1"/>
        <v>500</v>
      </c>
      <c r="I17">
        <v>2</v>
      </c>
      <c r="J17">
        <f t="shared" si="3"/>
        <v>250</v>
      </c>
      <c r="K17">
        <v>1</v>
      </c>
      <c r="L17">
        <f t="shared" si="4"/>
        <v>450</v>
      </c>
      <c r="M17">
        <v>500</v>
      </c>
      <c r="N17">
        <v>450</v>
      </c>
    </row>
    <row r="18" spans="2:14" x14ac:dyDescent="0.2">
      <c r="B18" t="s">
        <v>22</v>
      </c>
      <c r="C18">
        <f>17.9+6.7+30</f>
        <v>54.599999999999994</v>
      </c>
      <c r="D18">
        <v>5.7</v>
      </c>
      <c r="E18">
        <v>10</v>
      </c>
      <c r="F18">
        <f t="shared" si="0"/>
        <v>3112.2</v>
      </c>
      <c r="G18">
        <v>6</v>
      </c>
      <c r="H18">
        <f t="shared" si="1"/>
        <v>311.21999999999997</v>
      </c>
      <c r="I18">
        <v>2</v>
      </c>
      <c r="J18">
        <f t="shared" si="3"/>
        <v>155.60999999999999</v>
      </c>
      <c r="K18">
        <v>1</v>
      </c>
      <c r="L18">
        <f t="shared" si="4"/>
        <v>280.09799999999996</v>
      </c>
      <c r="M18">
        <v>310</v>
      </c>
      <c r="N18">
        <v>280</v>
      </c>
    </row>
    <row r="19" spans="2:14" x14ac:dyDescent="0.2">
      <c r="G19" t="s">
        <v>23</v>
      </c>
      <c r="H19">
        <f>SUM(H9:H18)</f>
        <v>4411.22</v>
      </c>
      <c r="K19" t="s">
        <v>23</v>
      </c>
      <c r="L19">
        <f>SUM(L9:L18)</f>
        <v>3970.098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tanxy</dc:creator>
  <cp:lastModifiedBy>xbany</cp:lastModifiedBy>
  <dcterms:created xsi:type="dcterms:W3CDTF">2020-08-14T23:55:11Z</dcterms:created>
  <dcterms:modified xsi:type="dcterms:W3CDTF">2021-02-15T21:14:34Z</dcterms:modified>
</cp:coreProperties>
</file>